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DdA" sheetId="2" state="visible" r:id="rId2"/>
    <sheet xmlns:r="http://schemas.openxmlformats.org/officeDocument/2006/relationships" name="Tableau de bord" sheetId="3" state="visible" r:id="rId3"/>
  </sheets>
  <definedNames>
    <definedName name="_xlnm._FilterDatabase" localSheetId="1" hidden="1">'DdA'!$A$1:$K$94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0B1220"/>
      <sz val="20"/>
    </font>
    <font>
      <color rgb="000E7490"/>
      <sz val="12"/>
    </font>
    <font>
      <color rgb="004A5A70"/>
      <sz val="10"/>
    </font>
    <font>
      <b val="1"/>
      <color rgb="000B1220"/>
    </font>
    <font>
      <i val="1"/>
      <color rgb="004A5A70"/>
      <sz val="9"/>
    </font>
    <font>
      <name val="Calibri"/>
      <b val="1"/>
      <color rgb="00FFFFFF"/>
    </font>
    <font>
      <b val="1"/>
      <color rgb="000E7490"/>
    </font>
    <font>
      <b val="1"/>
    </font>
  </fonts>
  <fills count="3">
    <fill>
      <patternFill/>
    </fill>
    <fill>
      <patternFill patternType="gray125"/>
    </fill>
    <fill>
      <patternFill patternType="solid">
        <fgColor rgb="000B1220"/>
      </patternFill>
    </fill>
  </fills>
  <borders count="2">
    <border>
      <left/>
      <right/>
      <top/>
      <bottom/>
      <diagonal/>
    </border>
    <border>
      <left style="thin">
        <color rgb="00DDE3EA"/>
      </left>
      <right style="thin">
        <color rgb="00DDE3EA"/>
      </right>
      <top style="thin">
        <color rgb="00DDE3EA"/>
      </top>
      <bottom style="thin">
        <color rgb="00DDE3EA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9" fontId="0" fillId="0" borderId="1" pivotButton="0" quotePrefix="0" xfId="0"/>
    <xf numFmtId="0" fontId="8" fillId="0" borderId="1" pivotButton="0" quotePrefix="0" xfId="0"/>
  </cellXfs>
  <cellStyles count="1">
    <cellStyle name="Normal" xfId="0" builtinId="0" hidden="0"/>
  </cellStyles>
  <dxfs count="5">
    <dxf>
      <font>
        <color rgb="007A8799"/>
      </font>
      <fill>
        <patternFill patternType="solid">
          <fgColor rgb="00EEF1F5"/>
        </patternFill>
      </fill>
    </dxf>
    <dxf>
      <fill>
        <patternFill patternType="solid">
          <fgColor rgb="00D5F3E4"/>
        </patternFill>
      </fill>
    </dxf>
    <dxf>
      <fill>
        <patternFill patternType="solid">
          <fgColor rgb="00FECACA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A7E3C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B1220"/>
    <outlinePr summaryBelow="1" summaryRight="1"/>
    <pageSetUpPr fitToPage="1"/>
  </sheetPr>
  <dimension ref="A1:B1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Déclaration d'applicabilité</t>
        </is>
      </c>
    </row>
    <row r="2">
      <c r="A2" s="2" t="inlineStr">
        <is>
          <t>Les 93 mesures de l'annexe A d'ISO/IEC 27001:2022</t>
        </is>
      </c>
    </row>
    <row r="3">
      <c r="A3" s="3" t="inlineStr">
        <is>
          <t>MG CYBER · Mumin Guvendi · mumin-guvendi.com</t>
        </is>
      </c>
    </row>
    <row r="5" ht="48" customHeight="1">
      <c r="A5" s="4" t="inlineStr">
        <is>
          <t>1. Décider</t>
        </is>
      </c>
      <c r="B5" s="5" t="inlineStr">
        <is>
          <t>Pour chaque mesure, indiquez si elle s'applique (Oui / Non). Aidez-vous de l'objectif et des preuves attendues.</t>
        </is>
      </c>
    </row>
    <row r="6" ht="48" customHeight="1">
      <c r="A6" s="4" t="inlineStr">
        <is>
          <t>2. Justifier</t>
        </is>
      </c>
      <c r="B6" s="5" t="inlineStr">
        <is>
          <t>Si Oui : choisissez la raison (risque identifié, exigence légale, contractuelle ou bonne pratique). Si Non : expliquez pourquoi en une phrase. Toute exclusion doit être justifiée.</t>
        </is>
      </c>
    </row>
    <row r="7" ht="48" customHeight="1">
      <c r="A7" s="4" t="inlineStr">
        <is>
          <t>3. Suivre</t>
        </is>
      </c>
      <c r="B7" s="5" t="inlineStr">
        <is>
          <t>Indiquez l'état de mise en œuvre, le responsable et les preuves disponibles (document, outil, enregistrement).</t>
        </is>
      </c>
    </row>
    <row r="8" ht="48" customHeight="1">
      <c r="A8" s="4" t="inlineStr">
        <is>
          <t>4. Piloter</t>
        </is>
      </c>
      <c r="B8" s="5" t="inlineStr">
        <is>
          <t>L'onglet Tableau de bord calcule l'avancement par thème. Faites approuver la déclaration par la direction et revoyez-la au moins une fois par an.</t>
        </is>
      </c>
    </row>
    <row r="10" ht="40" customHeight="1">
      <c r="A10" s="6" t="inlineStr">
        <is>
          <t>Utilisation libre et gratuite. Merci de conserver la mention MG CYBER.</t>
        </is>
      </c>
    </row>
    <row r="11" ht="40" customHeight="1">
      <c r="A11" s="6" t="inlineStr">
        <is>
          <t>Cet outil suit la démarche des normes ISO/IEC 27001:2022 et ISO/IEC 27005:2022 sans en reproduire le texte, protégé par le droit d'auteur. Seuls les numéros de mesures sont cités ; les intitulés et explications sont des reformulations. Le texte officiel est disponible auprès de l'ISO ou de l'AFNOR.</t>
        </is>
      </c>
    </row>
  </sheetData>
  <mergeCells count="2">
    <mergeCell ref="A11:B11"/>
    <mergeCell ref="A10:B10"/>
  </mergeCells>
  <pageMargins left="0.75" right="0.75" top="1" bottom="1" header="0.5" footer="0.5"/>
  <pageSetup orientation="landscape" fitToHeight="0" fitToWidth="1"/>
  <headerFooter>
    <oddHeader/>
    <oddFooter>&amp;CMG CYBER · Mumin Guvendi · mumin-guvendi.com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22D3EE"/>
    <outlinePr summaryBelow="1" summaryRight="1"/>
    <pageSetUpPr fitToPage="1"/>
  </sheetPr>
  <dimension ref="A1:K94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24" customWidth="1" min="2" max="2"/>
    <col width="30" customWidth="1" min="3" max="3"/>
    <col width="50" customWidth="1" min="4" max="4"/>
    <col width="40" customWidth="1" min="5" max="5"/>
    <col width="12" customWidth="1" min="6" max="6"/>
    <col width="28" customWidth="1" min="7" max="7"/>
    <col width="34" customWidth="1" min="8" max="8"/>
    <col width="22" customWidth="1" min="9" max="9"/>
    <col width="18" customWidth="1" min="10" max="10"/>
    <col width="40" customWidth="1" min="11" max="11"/>
  </cols>
  <sheetData>
    <row r="1" ht="32" customHeight="1">
      <c r="A1" s="7" t="inlineStr">
        <is>
          <t>N°</t>
        </is>
      </c>
      <c r="B1" s="7" t="inlineStr">
        <is>
          <t>Thème</t>
        </is>
      </c>
      <c r="C1" s="7" t="inlineStr">
        <is>
          <t>Mesure</t>
        </is>
      </c>
      <c r="D1" s="7" t="inlineStr">
        <is>
          <t>Objectif</t>
        </is>
      </c>
      <c r="E1" s="7" t="inlineStr">
        <is>
          <t>Preuves attendues</t>
        </is>
      </c>
      <c r="F1" s="7" t="inlineStr">
        <is>
          <t>Applicable ?</t>
        </is>
      </c>
      <c r="G1" s="7" t="inlineStr">
        <is>
          <t>Justification de l'inclusion</t>
        </is>
      </c>
      <c r="H1" s="7" t="inlineStr">
        <is>
          <t>Justification de l'exclusion</t>
        </is>
      </c>
      <c r="I1" s="7" t="inlineStr">
        <is>
          <t>État de mise en œuvre</t>
        </is>
      </c>
      <c r="J1" s="7" t="inlineStr">
        <is>
          <t>Responsable</t>
        </is>
      </c>
      <c r="K1" s="7" t="inlineStr">
        <is>
          <t>Commentaires / preuves disponibles</t>
        </is>
      </c>
    </row>
    <row r="2">
      <c r="A2" s="8" t="inlineStr">
        <is>
          <t>5.1</t>
        </is>
      </c>
      <c r="B2" s="9" t="inlineStr">
        <is>
          <t>Mesures organisationnelles</t>
        </is>
      </c>
      <c r="C2" s="9" t="inlineStr">
        <is>
          <t>Politique de sécurité</t>
        </is>
      </c>
      <c r="D2" s="9" t="inlineStr">
        <is>
          <t>Fixer par écrit les règles de sécurité, les faire approuver par la direction et les revoir régulièrement.</t>
        </is>
      </c>
      <c r="E2" s="9" t="inlineStr">
        <is>
          <t>PSSI signée, politiques thématiques, date de dernière revue</t>
        </is>
      </c>
      <c r="F2" s="9" t="n"/>
      <c r="G2" s="9" t="n"/>
      <c r="H2" s="9" t="n"/>
      <c r="I2" s="9" t="n"/>
      <c r="J2" s="9" t="n"/>
      <c r="K2" s="9" t="n"/>
    </row>
    <row r="3">
      <c r="A3" s="8" t="inlineStr">
        <is>
          <t>5.2</t>
        </is>
      </c>
      <c r="B3" s="9" t="inlineStr">
        <is>
          <t>Mesures organisationnelles</t>
        </is>
      </c>
      <c r="C3" s="9" t="inlineStr">
        <is>
          <t>Rôles et responsabilités</t>
        </is>
      </c>
      <c r="D3" s="9" t="inlineStr">
        <is>
          <t>Savoir qui fait quoi en sécurité, et que chacun le sache.</t>
        </is>
      </c>
      <c r="E3" s="9" t="inlineStr">
        <is>
          <t>Organigramme sécurité, fiches de poste, matrice RACI</t>
        </is>
      </c>
      <c r="F3" s="9" t="n"/>
      <c r="G3" s="9" t="n"/>
      <c r="H3" s="9" t="n"/>
      <c r="I3" s="9" t="n"/>
      <c r="J3" s="9" t="n"/>
      <c r="K3" s="9" t="n"/>
    </row>
    <row r="4">
      <c r="A4" s="8" t="inlineStr">
        <is>
          <t>5.3</t>
        </is>
      </c>
      <c r="B4" s="9" t="inlineStr">
        <is>
          <t>Mesures organisationnelles</t>
        </is>
      </c>
      <c r="C4" s="9" t="inlineStr">
        <is>
          <t>Séparation des tâches</t>
        </is>
      </c>
      <c r="D4" s="9" t="inlineStr">
        <is>
          <t>Éviter qu'une seule personne puisse réaliser et valider seule une opération sensible.</t>
        </is>
      </c>
      <c r="E4" s="9" t="inlineStr">
        <is>
          <t>Matrice des incompatibilités, contrôles de double validation</t>
        </is>
      </c>
      <c r="F4" s="9" t="n"/>
      <c r="G4" s="9" t="n"/>
      <c r="H4" s="9" t="n"/>
      <c r="I4" s="9" t="n"/>
      <c r="J4" s="9" t="n"/>
      <c r="K4" s="9" t="n"/>
    </row>
    <row r="5">
      <c r="A5" s="8" t="inlineStr">
        <is>
          <t>5.4</t>
        </is>
      </c>
      <c r="B5" s="9" t="inlineStr">
        <is>
          <t>Mesures organisationnelles</t>
        </is>
      </c>
      <c r="C5" s="9" t="inlineStr">
        <is>
          <t>Engagement du management</t>
        </is>
      </c>
      <c r="D5" s="9" t="inlineStr">
        <is>
          <t>Obtenir des managers qu'ils fassent appliquer les règles de sécurité dans leurs équipes.</t>
        </is>
      </c>
      <c r="E5" s="9" t="inlineStr">
        <is>
          <t>Comptes rendus de comité, objectifs sécurité des managers</t>
        </is>
      </c>
      <c r="F5" s="9" t="n"/>
      <c r="G5" s="9" t="n"/>
      <c r="H5" s="9" t="n"/>
      <c r="I5" s="9" t="n"/>
      <c r="J5" s="9" t="n"/>
      <c r="K5" s="9" t="n"/>
    </row>
    <row r="6">
      <c r="A6" s="8" t="inlineStr">
        <is>
          <t>5.5</t>
        </is>
      </c>
      <c r="B6" s="9" t="inlineStr">
        <is>
          <t>Mesures organisationnelles</t>
        </is>
      </c>
      <c r="C6" s="9" t="inlineStr">
        <is>
          <t>Relations avec les autorités</t>
        </is>
      </c>
      <c r="D6" s="9" t="inlineStr">
        <is>
          <t>Savoir qui contacter (ANSSI, CNIL, police, régulateur) et quand.</t>
        </is>
      </c>
      <c r="E6" s="9" t="inlineStr">
        <is>
          <t>Annuaire des autorités, procédure de notification</t>
        </is>
      </c>
      <c r="F6" s="9" t="n"/>
      <c r="G6" s="9" t="n"/>
      <c r="H6" s="9" t="n"/>
      <c r="I6" s="9" t="n"/>
      <c r="J6" s="9" t="n"/>
      <c r="K6" s="9" t="n"/>
    </row>
    <row r="7">
      <c r="A7" s="8" t="inlineStr">
        <is>
          <t>5.6</t>
        </is>
      </c>
      <c r="B7" s="9" t="inlineStr">
        <is>
          <t>Mesures organisationnelles</t>
        </is>
      </c>
      <c r="C7" s="9" t="inlineStr">
        <is>
          <t>Groupes spécialisés</t>
        </is>
      </c>
      <c r="D7" s="9" t="inlineStr">
        <is>
          <t>Rester en contact avec des communautés de sécurité pour partager alertes et bonnes pratiques.</t>
        </is>
      </c>
      <c r="E7" s="9" t="inlineStr">
        <is>
          <t>Adhésions (CLUSIF, CERT sectoriel), abonnements aux alertes</t>
        </is>
      </c>
      <c r="F7" s="9" t="n"/>
      <c r="G7" s="9" t="n"/>
      <c r="H7" s="9" t="n"/>
      <c r="I7" s="9" t="n"/>
      <c r="J7" s="9" t="n"/>
      <c r="K7" s="9" t="n"/>
    </row>
    <row r="8">
      <c r="A8" s="8" t="inlineStr">
        <is>
          <t>5.7</t>
        </is>
      </c>
      <c r="B8" s="9" t="inlineStr">
        <is>
          <t>Mesures organisationnelles</t>
        </is>
      </c>
      <c r="C8" s="9" t="inlineStr">
        <is>
          <t>Renseignement sur les menaces</t>
        </is>
      </c>
      <c r="D8" s="9" t="inlineStr">
        <is>
          <t>Collecter et exploiter l'information sur les menaces qui visent votre activité.</t>
        </is>
      </c>
      <c r="E8" s="9" t="inlineStr">
        <is>
          <t>Sources de veille, bulletins diffusés, actions décidées</t>
        </is>
      </c>
      <c r="F8" s="9" t="n"/>
      <c r="G8" s="9" t="n"/>
      <c r="H8" s="9" t="n"/>
      <c r="I8" s="9" t="n"/>
      <c r="J8" s="9" t="n"/>
      <c r="K8" s="9" t="n"/>
    </row>
    <row r="9">
      <c r="A9" s="8" t="inlineStr">
        <is>
          <t>5.8</t>
        </is>
      </c>
      <c r="B9" s="9" t="inlineStr">
        <is>
          <t>Mesures organisationnelles</t>
        </is>
      </c>
      <c r="C9" s="9" t="inlineStr">
        <is>
          <t>Sécurité dans les projets</t>
        </is>
      </c>
      <c r="D9" s="9" t="inlineStr">
        <is>
          <t>Intégrer la sécurité dès le lancement de chaque projet, quel qu'il soit.</t>
        </is>
      </c>
      <c r="E9" s="9" t="inlineStr">
        <is>
          <t>Checklist sécurité projet, analyses de risques projet</t>
        </is>
      </c>
      <c r="F9" s="9" t="n"/>
      <c r="G9" s="9" t="n"/>
      <c r="H9" s="9" t="n"/>
      <c r="I9" s="9" t="n"/>
      <c r="J9" s="9" t="n"/>
      <c r="K9" s="9" t="n"/>
    </row>
    <row r="10">
      <c r="A10" s="8" t="inlineStr">
        <is>
          <t>5.9</t>
        </is>
      </c>
      <c r="B10" s="9" t="inlineStr">
        <is>
          <t>Mesures organisationnelles</t>
        </is>
      </c>
      <c r="C10" s="9" t="inlineStr">
        <is>
          <t>Inventaire des actifs</t>
        </is>
      </c>
      <c r="D10" s="9" t="inlineStr">
        <is>
          <t>Savoir quelles informations et quels équipements vous possédez, et qui en est responsable.</t>
        </is>
      </c>
      <c r="E10" s="9" t="inlineStr">
        <is>
          <t>Inventaire à jour avec propriétaire de chaque actif</t>
        </is>
      </c>
      <c r="F10" s="9" t="n"/>
      <c r="G10" s="9" t="n"/>
      <c r="H10" s="9" t="n"/>
      <c r="I10" s="9" t="n"/>
      <c r="J10" s="9" t="n"/>
      <c r="K10" s="9" t="n"/>
    </row>
    <row r="11">
      <c r="A11" s="8" t="inlineStr">
        <is>
          <t>5.10</t>
        </is>
      </c>
      <c r="B11" s="9" t="inlineStr">
        <is>
          <t>Mesures organisationnelles</t>
        </is>
      </c>
      <c r="C11" s="9" t="inlineStr">
        <is>
          <t>Bon usage des actifs</t>
        </is>
      </c>
      <c r="D11" s="9" t="inlineStr">
        <is>
          <t>Dire clairement ce qui est permis ou non avec les outils et les données de l'entreprise.</t>
        </is>
      </c>
      <c r="E11" s="9" t="inlineStr">
        <is>
          <t>Charte informatique signée, règles d'usage</t>
        </is>
      </c>
      <c r="F11" s="9" t="n"/>
      <c r="G11" s="9" t="n"/>
      <c r="H11" s="9" t="n"/>
      <c r="I11" s="9" t="n"/>
      <c r="J11" s="9" t="n"/>
      <c r="K11" s="9" t="n"/>
    </row>
    <row r="12">
      <c r="A12" s="8" t="inlineStr">
        <is>
          <t>5.11</t>
        </is>
      </c>
      <c r="B12" s="9" t="inlineStr">
        <is>
          <t>Mesures organisationnelles</t>
        </is>
      </c>
      <c r="C12" s="9" t="inlineStr">
        <is>
          <t>Restitution des actifs</t>
        </is>
      </c>
      <c r="D12" s="9" t="inlineStr">
        <is>
          <t>Récupérer le matériel et les données lors d'un départ ou d'une fin de contrat.</t>
        </is>
      </c>
      <c r="E12" s="9" t="inlineStr">
        <is>
          <t>Procédure de départ, bordereaux de restitution</t>
        </is>
      </c>
      <c r="F12" s="9" t="n"/>
      <c r="G12" s="9" t="n"/>
      <c r="H12" s="9" t="n"/>
      <c r="I12" s="9" t="n"/>
      <c r="J12" s="9" t="n"/>
      <c r="K12" s="9" t="n"/>
    </row>
    <row r="13">
      <c r="A13" s="8" t="inlineStr">
        <is>
          <t>5.12</t>
        </is>
      </c>
      <c r="B13" s="9" t="inlineStr">
        <is>
          <t>Mesures organisationnelles</t>
        </is>
      </c>
      <c r="C13" s="9" t="inlineStr">
        <is>
          <t>Classification de l'information</t>
        </is>
      </c>
      <c r="D13" s="9" t="inlineStr">
        <is>
          <t>Classer les informations selon leur sensibilité pour les protéger au bon niveau.</t>
        </is>
      </c>
      <c r="E13" s="9" t="inlineStr">
        <is>
          <t>Schéma de classification (public, interne, confidentiel…)</t>
        </is>
      </c>
      <c r="F13" s="9" t="n"/>
      <c r="G13" s="9" t="n"/>
      <c r="H13" s="9" t="n"/>
      <c r="I13" s="9" t="n"/>
      <c r="J13" s="9" t="n"/>
      <c r="K13" s="9" t="n"/>
    </row>
    <row r="14">
      <c r="A14" s="8" t="inlineStr">
        <is>
          <t>5.13</t>
        </is>
      </c>
      <c r="B14" s="9" t="inlineStr">
        <is>
          <t>Mesures organisationnelles</t>
        </is>
      </c>
      <c r="C14" s="9" t="inlineStr">
        <is>
          <t>Marquage de l'information</t>
        </is>
      </c>
      <c r="D14" s="9" t="inlineStr">
        <is>
          <t>Rendre visible le niveau de sensibilité sur les documents et les supports.</t>
        </is>
      </c>
      <c r="E14" s="9" t="inlineStr">
        <is>
          <t>Modèles de documents marqués, règles d'étiquetage</t>
        </is>
      </c>
      <c r="F14" s="9" t="n"/>
      <c r="G14" s="9" t="n"/>
      <c r="H14" s="9" t="n"/>
      <c r="I14" s="9" t="n"/>
      <c r="J14" s="9" t="n"/>
      <c r="K14" s="9" t="n"/>
    </row>
    <row r="15">
      <c r="A15" s="8" t="inlineStr">
        <is>
          <t>5.14</t>
        </is>
      </c>
      <c r="B15" s="9" t="inlineStr">
        <is>
          <t>Mesures organisationnelles</t>
        </is>
      </c>
      <c r="C15" s="9" t="inlineStr">
        <is>
          <t>Transfert d'information</t>
        </is>
      </c>
      <c r="D15" s="9" t="inlineStr">
        <is>
          <t>Protéger les informations quand elles circulent : e-mail, partage, courrier, oral.</t>
        </is>
      </c>
      <c r="E15" s="9" t="inlineStr">
        <is>
          <t>Règles d'échange, outils de partage sécurisé, accords d'échange</t>
        </is>
      </c>
      <c r="F15" s="9" t="n"/>
      <c r="G15" s="9" t="n"/>
      <c r="H15" s="9" t="n"/>
      <c r="I15" s="9" t="n"/>
      <c r="J15" s="9" t="n"/>
      <c r="K15" s="9" t="n"/>
    </row>
    <row r="16">
      <c r="A16" s="8" t="inlineStr">
        <is>
          <t>5.15</t>
        </is>
      </c>
      <c r="B16" s="9" t="inlineStr">
        <is>
          <t>Mesures organisationnelles</t>
        </is>
      </c>
      <c r="C16" s="9" t="inlineStr">
        <is>
          <t>Contrôle d'accès</t>
        </is>
      </c>
      <c r="D16" s="9" t="inlineStr">
        <is>
          <t>Définir qui peut accéder à quoi, selon le principe du besoin d'en connaître.</t>
        </is>
      </c>
      <c r="E16" s="9" t="inlineStr">
        <is>
          <t>Politique d'accès, profils par métier</t>
        </is>
      </c>
      <c r="F16" s="9" t="n"/>
      <c r="G16" s="9" t="n"/>
      <c r="H16" s="9" t="n"/>
      <c r="I16" s="9" t="n"/>
      <c r="J16" s="9" t="n"/>
      <c r="K16" s="9" t="n"/>
    </row>
    <row r="17">
      <c r="A17" s="8" t="inlineStr">
        <is>
          <t>5.16</t>
        </is>
      </c>
      <c r="B17" s="9" t="inlineStr">
        <is>
          <t>Mesures organisationnelles</t>
        </is>
      </c>
      <c r="C17" s="9" t="inlineStr">
        <is>
          <t>Gestion des identités</t>
        </is>
      </c>
      <c r="D17" s="9" t="inlineStr">
        <is>
          <t>Gérer le cycle de vie des comptes : création, modification, suppression.</t>
        </is>
      </c>
      <c r="E17" s="9" t="inlineStr">
        <is>
          <t>Procédure arrivée / mobilité / départ, revue des comptes orphelins</t>
        </is>
      </c>
      <c r="F17" s="9" t="n"/>
      <c r="G17" s="9" t="n"/>
      <c r="H17" s="9" t="n"/>
      <c r="I17" s="9" t="n"/>
      <c r="J17" s="9" t="n"/>
      <c r="K17" s="9" t="n"/>
    </row>
    <row r="18">
      <c r="A18" s="8" t="inlineStr">
        <is>
          <t>5.17</t>
        </is>
      </c>
      <c r="B18" s="9" t="inlineStr">
        <is>
          <t>Mesures organisationnelles</t>
        </is>
      </c>
      <c r="C18" s="9" t="inlineStr">
        <is>
          <t>Secrets d'authentification</t>
        </is>
      </c>
      <c r="D18" s="9" t="inlineStr">
        <is>
          <t>Protéger mots de passe et autres secrets, et imposer l'authentification forte quand c'est utile.</t>
        </is>
      </c>
      <c r="E18" s="9" t="inlineStr">
        <is>
          <t>Politique de mots de passe, MFA, coffre-fort de mots de passe</t>
        </is>
      </c>
      <c r="F18" s="9" t="n"/>
      <c r="G18" s="9" t="n"/>
      <c r="H18" s="9" t="n"/>
      <c r="I18" s="9" t="n"/>
      <c r="J18" s="9" t="n"/>
      <c r="K18" s="9" t="n"/>
    </row>
    <row r="19">
      <c r="A19" s="8" t="inlineStr">
        <is>
          <t>5.18</t>
        </is>
      </c>
      <c r="B19" s="9" t="inlineStr">
        <is>
          <t>Mesures organisationnelles</t>
        </is>
      </c>
      <c r="C19" s="9" t="inlineStr">
        <is>
          <t>Droits d'accès</t>
        </is>
      </c>
      <c r="D19" s="9" t="inlineStr">
        <is>
          <t>Attribuer, revoir et retirer les droits au bon moment.</t>
        </is>
      </c>
      <c r="E19" s="9" t="inlineStr">
        <is>
          <t>Demandes validées, campagnes de revue des droits</t>
        </is>
      </c>
      <c r="F19" s="9" t="n"/>
      <c r="G19" s="9" t="n"/>
      <c r="H19" s="9" t="n"/>
      <c r="I19" s="9" t="n"/>
      <c r="J19" s="9" t="n"/>
      <c r="K19" s="9" t="n"/>
    </row>
    <row r="20">
      <c r="A20" s="8" t="inlineStr">
        <is>
          <t>5.19</t>
        </is>
      </c>
      <c r="B20" s="9" t="inlineStr">
        <is>
          <t>Mesures organisationnelles</t>
        </is>
      </c>
      <c r="C20" s="9" t="inlineStr">
        <is>
          <t>Sécurité avec les fournisseurs</t>
        </is>
      </c>
      <c r="D20" s="9" t="inlineStr">
        <is>
          <t>Évaluer et encadrer les risques liés à chaque fournisseur.</t>
        </is>
      </c>
      <c r="E20" s="9" t="inlineStr">
        <is>
          <t>Cartographie des fournisseurs, évaluations de risque tiers</t>
        </is>
      </c>
      <c r="F20" s="9" t="n"/>
      <c r="G20" s="9" t="n"/>
      <c r="H20" s="9" t="n"/>
      <c r="I20" s="9" t="n"/>
      <c r="J20" s="9" t="n"/>
      <c r="K20" s="9" t="n"/>
    </row>
    <row r="21">
      <c r="A21" s="8" t="inlineStr">
        <is>
          <t>5.20</t>
        </is>
      </c>
      <c r="B21" s="9" t="inlineStr">
        <is>
          <t>Mesures organisationnelles</t>
        </is>
      </c>
      <c r="C21" s="9" t="inlineStr">
        <is>
          <t>Sécurité dans les contrats</t>
        </is>
      </c>
      <c r="D21" s="9" t="inlineStr">
        <is>
          <t>Écrire les exigences de sécurité dans les contrats fournisseurs.</t>
        </is>
      </c>
      <c r="E21" s="9" t="inlineStr">
        <is>
          <t>Clauses sécurité, plan d'assurance sécurité, droit d'audit</t>
        </is>
      </c>
      <c r="F21" s="9" t="n"/>
      <c r="G21" s="9" t="n"/>
      <c r="H21" s="9" t="n"/>
      <c r="I21" s="9" t="n"/>
      <c r="J21" s="9" t="n"/>
      <c r="K21" s="9" t="n"/>
    </row>
    <row r="22">
      <c r="A22" s="8" t="inlineStr">
        <is>
          <t>5.21</t>
        </is>
      </c>
      <c r="B22" s="9" t="inlineStr">
        <is>
          <t>Mesures organisationnelles</t>
        </is>
      </c>
      <c r="C22" s="9" t="inlineStr">
        <is>
          <t>Chaîne d'approvisionnement TIC</t>
        </is>
      </c>
      <c r="D22" s="9" t="inlineStr">
        <is>
          <t>Maîtriser les risques des produits et services informatiques achetés, jusqu'aux sous-traitants.</t>
        </is>
      </c>
      <c r="E22" s="9" t="inlineStr">
        <is>
          <t>Exigences sur les sous-traitants, provenance des composants</t>
        </is>
      </c>
      <c r="F22" s="9" t="n"/>
      <c r="G22" s="9" t="n"/>
      <c r="H22" s="9" t="n"/>
      <c r="I22" s="9" t="n"/>
      <c r="J22" s="9" t="n"/>
      <c r="K22" s="9" t="n"/>
    </row>
    <row r="23">
      <c r="A23" s="8" t="inlineStr">
        <is>
          <t>5.22</t>
        </is>
      </c>
      <c r="B23" s="9" t="inlineStr">
        <is>
          <t>Mesures organisationnelles</t>
        </is>
      </c>
      <c r="C23" s="9" t="inlineStr">
        <is>
          <t>Suivi des fournisseurs</t>
        </is>
      </c>
      <c r="D23" s="9" t="inlineStr">
        <is>
          <t>Contrôler dans la durée que les fournisseurs tiennent leurs engagements de sécurité.</t>
        </is>
      </c>
      <c r="E23" s="9" t="inlineStr">
        <is>
          <t>Revues de service, rapports, audits fournisseurs</t>
        </is>
      </c>
      <c r="F23" s="9" t="n"/>
      <c r="G23" s="9" t="n"/>
      <c r="H23" s="9" t="n"/>
      <c r="I23" s="9" t="n"/>
      <c r="J23" s="9" t="n"/>
      <c r="K23" s="9" t="n"/>
    </row>
    <row r="24">
      <c r="A24" s="8" t="inlineStr">
        <is>
          <t>5.23</t>
        </is>
      </c>
      <c r="B24" s="9" t="inlineStr">
        <is>
          <t>Mesures organisationnelles</t>
        </is>
      </c>
      <c r="C24" s="9" t="inlineStr">
        <is>
          <t>Services cloud</t>
        </is>
      </c>
      <c r="D24" s="9" t="inlineStr">
        <is>
          <t>Choisir, utiliser et quitter les services cloud en maîtrisant les risques.</t>
        </is>
      </c>
      <c r="E24" s="9" t="inlineStr">
        <is>
          <t>Politique cloud, répartition des responsabilités, plan de réversibilité</t>
        </is>
      </c>
      <c r="F24" s="9" t="n"/>
      <c r="G24" s="9" t="n"/>
      <c r="H24" s="9" t="n"/>
      <c r="I24" s="9" t="n"/>
      <c r="J24" s="9" t="n"/>
      <c r="K24" s="9" t="n"/>
    </row>
    <row r="25">
      <c r="A25" s="8" t="inlineStr">
        <is>
          <t>5.24</t>
        </is>
      </c>
      <c r="B25" s="9" t="inlineStr">
        <is>
          <t>Mesures organisationnelles</t>
        </is>
      </c>
      <c r="C25" s="9" t="inlineStr">
        <is>
          <t>Préparation aux incidents</t>
        </is>
      </c>
      <c r="D25" s="9" t="inlineStr">
        <is>
          <t>Organiser à l'avance la gestion des incidents : rôles, procédures, contacts.</t>
        </is>
      </c>
      <c r="E25" s="9" t="inlineStr">
        <is>
          <t>Procédure de gestion des incidents, équipe désignée</t>
        </is>
      </c>
      <c r="F25" s="9" t="n"/>
      <c r="G25" s="9" t="n"/>
      <c r="H25" s="9" t="n"/>
      <c r="I25" s="9" t="n"/>
      <c r="J25" s="9" t="n"/>
      <c r="K25" s="9" t="n"/>
    </row>
    <row r="26">
      <c r="A26" s="8" t="inlineStr">
        <is>
          <t>5.25</t>
        </is>
      </c>
      <c r="B26" s="9" t="inlineStr">
        <is>
          <t>Mesures organisationnelles</t>
        </is>
      </c>
      <c r="C26" s="9" t="inlineStr">
        <is>
          <t>Qualification des événements</t>
        </is>
      </c>
      <c r="D26" s="9" t="inlineStr">
        <is>
          <t>Décider rapidement si un événement est un incident de sécurité.</t>
        </is>
      </c>
      <c r="E26" s="9" t="inlineStr">
        <is>
          <t>Grille de qualification, registre des événements</t>
        </is>
      </c>
      <c r="F26" s="9" t="n"/>
      <c r="G26" s="9" t="n"/>
      <c r="H26" s="9" t="n"/>
      <c r="I26" s="9" t="n"/>
      <c r="J26" s="9" t="n"/>
      <c r="K26" s="9" t="n"/>
    </row>
    <row r="27">
      <c r="A27" s="8" t="inlineStr">
        <is>
          <t>5.26</t>
        </is>
      </c>
      <c r="B27" s="9" t="inlineStr">
        <is>
          <t>Mesures organisationnelles</t>
        </is>
      </c>
      <c r="C27" s="9" t="inlineStr">
        <is>
          <t>Réponse aux incidents</t>
        </is>
      </c>
      <c r="D27" s="9" t="inlineStr">
        <is>
          <t>Traiter les incidents selon les procédures prévues.</t>
        </is>
      </c>
      <c r="E27" s="9" t="inlineStr">
        <is>
          <t>Tickets d'incident, comptes rendus d'intervention</t>
        </is>
      </c>
      <c r="F27" s="9" t="n"/>
      <c r="G27" s="9" t="n"/>
      <c r="H27" s="9" t="n"/>
      <c r="I27" s="9" t="n"/>
      <c r="J27" s="9" t="n"/>
      <c r="K27" s="9" t="n"/>
    </row>
    <row r="28">
      <c r="A28" s="8" t="inlineStr">
        <is>
          <t>5.27</t>
        </is>
      </c>
      <c r="B28" s="9" t="inlineStr">
        <is>
          <t>Mesures organisationnelles</t>
        </is>
      </c>
      <c r="C28" s="9" t="inlineStr">
        <is>
          <t>Retour d'expérience</t>
        </is>
      </c>
      <c r="D28" s="9" t="inlineStr">
        <is>
          <t>Tirer les leçons de chaque incident pour éviter qu'il se reproduise.</t>
        </is>
      </c>
      <c r="E28" s="9" t="inlineStr">
        <is>
          <t>Rapports post-incident, actions correctives</t>
        </is>
      </c>
      <c r="F28" s="9" t="n"/>
      <c r="G28" s="9" t="n"/>
      <c r="H28" s="9" t="n"/>
      <c r="I28" s="9" t="n"/>
      <c r="J28" s="9" t="n"/>
      <c r="K28" s="9" t="n"/>
    </row>
    <row r="29">
      <c r="A29" s="8" t="inlineStr">
        <is>
          <t>5.28</t>
        </is>
      </c>
      <c r="B29" s="9" t="inlineStr">
        <is>
          <t>Mesures organisationnelles</t>
        </is>
      </c>
      <c r="C29" s="9" t="inlineStr">
        <is>
          <t>Collecte de preuves</t>
        </is>
      </c>
      <c r="D29" s="9" t="inlineStr">
        <is>
          <t>Conserver les preuves d'un incident de façon exploitable, y compris en justice.</t>
        </is>
      </c>
      <c r="E29" s="9" t="inlineStr">
        <is>
          <t>Procédure de collecte, chaîne de conservation</t>
        </is>
      </c>
      <c r="F29" s="9" t="n"/>
      <c r="G29" s="9" t="n"/>
      <c r="H29" s="9" t="n"/>
      <c r="I29" s="9" t="n"/>
      <c r="J29" s="9" t="n"/>
      <c r="K29" s="9" t="n"/>
    </row>
    <row r="30">
      <c r="A30" s="8" t="inlineStr">
        <is>
          <t>5.29</t>
        </is>
      </c>
      <c r="B30" s="9" t="inlineStr">
        <is>
          <t>Mesures organisationnelles</t>
        </is>
      </c>
      <c r="C30" s="9" t="inlineStr">
        <is>
          <t>Sécurité en situation de crise</t>
        </is>
      </c>
      <c r="D30" s="9" t="inlineStr">
        <is>
          <t>Maintenir un niveau de sécurité suffisant pendant une perturbation majeure.</t>
        </is>
      </c>
      <c r="E30" s="9" t="inlineStr">
        <is>
          <t>Plan de continuité intégrant la sécurité, exercices de crise</t>
        </is>
      </c>
      <c r="F30" s="9" t="n"/>
      <c r="G30" s="9" t="n"/>
      <c r="H30" s="9" t="n"/>
      <c r="I30" s="9" t="n"/>
      <c r="J30" s="9" t="n"/>
      <c r="K30" s="9" t="n"/>
    </row>
    <row r="31">
      <c r="A31" s="8" t="inlineStr">
        <is>
          <t>5.30</t>
        </is>
      </c>
      <c r="B31" s="9" t="inlineStr">
        <is>
          <t>Mesures organisationnelles</t>
        </is>
      </c>
      <c r="C31" s="9" t="inlineStr">
        <is>
          <t>Continuité informatique</t>
        </is>
      </c>
      <c r="D31" s="9" t="inlineStr">
        <is>
          <t>Pouvoir redémarrer les systèmes dans les délais dont le métier a besoin.</t>
        </is>
      </c>
      <c r="E31" s="9" t="inlineStr">
        <is>
          <t>Plan de reprise, RTO / RPO définis, tests de bascule</t>
        </is>
      </c>
      <c r="F31" s="9" t="n"/>
      <c r="G31" s="9" t="n"/>
      <c r="H31" s="9" t="n"/>
      <c r="I31" s="9" t="n"/>
      <c r="J31" s="9" t="n"/>
      <c r="K31" s="9" t="n"/>
    </row>
    <row r="32">
      <c r="A32" s="8" t="inlineStr">
        <is>
          <t>5.31</t>
        </is>
      </c>
      <c r="B32" s="9" t="inlineStr">
        <is>
          <t>Mesures organisationnelles</t>
        </is>
      </c>
      <c r="C32" s="9" t="inlineStr">
        <is>
          <t>Exigences légales et contractuelles</t>
        </is>
      </c>
      <c r="D32" s="9" t="inlineStr">
        <is>
          <t>Recenser les lois, règlements et contrats qui s'imposent à vous en sécurité.</t>
        </is>
      </c>
      <c r="E32" s="9" t="inlineStr">
        <is>
          <t>Registre des exigences (RGPD, NIS2, DORA, contrats clients)</t>
        </is>
      </c>
      <c r="F32" s="9" t="n"/>
      <c r="G32" s="9" t="n"/>
      <c r="H32" s="9" t="n"/>
      <c r="I32" s="9" t="n"/>
      <c r="J32" s="9" t="n"/>
      <c r="K32" s="9" t="n"/>
    </row>
    <row r="33">
      <c r="A33" s="8" t="inlineStr">
        <is>
          <t>5.32</t>
        </is>
      </c>
      <c r="B33" s="9" t="inlineStr">
        <is>
          <t>Mesures organisationnelles</t>
        </is>
      </c>
      <c r="C33" s="9" t="inlineStr">
        <is>
          <t>Propriété intellectuelle</t>
        </is>
      </c>
      <c r="D33" s="9" t="inlineStr">
        <is>
          <t>Respecter les licences logicielles et les droits d'auteur.</t>
        </is>
      </c>
      <c r="E33" s="9" t="inlineStr">
        <is>
          <t>Inventaire des licences, règles d'installation</t>
        </is>
      </c>
      <c r="F33" s="9" t="n"/>
      <c r="G33" s="9" t="n"/>
      <c r="H33" s="9" t="n"/>
      <c r="I33" s="9" t="n"/>
      <c r="J33" s="9" t="n"/>
      <c r="K33" s="9" t="n"/>
    </row>
    <row r="34">
      <c r="A34" s="8" t="inlineStr">
        <is>
          <t>5.33</t>
        </is>
      </c>
      <c r="B34" s="9" t="inlineStr">
        <is>
          <t>Mesures organisationnelles</t>
        </is>
      </c>
      <c r="C34" s="9" t="inlineStr">
        <is>
          <t>Protection des enregistrements</t>
        </is>
      </c>
      <c r="D34" s="9" t="inlineStr">
        <is>
          <t>Conserver les documents et traces importants, intacts et le temps nécessaire.</t>
        </is>
      </c>
      <c r="E34" s="9" t="inlineStr">
        <is>
          <t>Durées de conservation, archivage, sauvegarde des registres</t>
        </is>
      </c>
      <c r="F34" s="9" t="n"/>
      <c r="G34" s="9" t="n"/>
      <c r="H34" s="9" t="n"/>
      <c r="I34" s="9" t="n"/>
      <c r="J34" s="9" t="n"/>
      <c r="K34" s="9" t="n"/>
    </row>
    <row r="35">
      <c r="A35" s="8" t="inlineStr">
        <is>
          <t>5.34</t>
        </is>
      </c>
      <c r="B35" s="9" t="inlineStr">
        <is>
          <t>Mesures organisationnelles</t>
        </is>
      </c>
      <c r="C35" s="9" t="inlineStr">
        <is>
          <t>Données personnelles</t>
        </is>
      </c>
      <c r="D35" s="9" t="inlineStr">
        <is>
          <t>Protéger la vie privée et respecter le RGPD.</t>
        </is>
      </c>
      <c r="E35" s="9" t="inlineStr">
        <is>
          <t>Registre des traitements, AIPD, mentions d'information</t>
        </is>
      </c>
      <c r="F35" s="9" t="n"/>
      <c r="G35" s="9" t="n"/>
      <c r="H35" s="9" t="n"/>
      <c r="I35" s="9" t="n"/>
      <c r="J35" s="9" t="n"/>
      <c r="K35" s="9" t="n"/>
    </row>
    <row r="36">
      <c r="A36" s="8" t="inlineStr">
        <is>
          <t>5.35</t>
        </is>
      </c>
      <c r="B36" s="9" t="inlineStr">
        <is>
          <t>Mesures organisationnelles</t>
        </is>
      </c>
      <c r="C36" s="9" t="inlineStr">
        <is>
          <t>Revue indépendante</t>
        </is>
      </c>
      <c r="D36" s="9" t="inlineStr">
        <is>
          <t>Faire vérifier régulièrement la sécurité par quelqu'un d'extérieur à l'équipe concernée.</t>
        </is>
      </c>
      <c r="E36" s="9" t="inlineStr">
        <is>
          <t>Rapports d'audit interne ou externe, plan d'audit</t>
        </is>
      </c>
      <c r="F36" s="9" t="n"/>
      <c r="G36" s="9" t="n"/>
      <c r="H36" s="9" t="n"/>
      <c r="I36" s="9" t="n"/>
      <c r="J36" s="9" t="n"/>
      <c r="K36" s="9" t="n"/>
    </row>
    <row r="37">
      <c r="A37" s="8" t="inlineStr">
        <is>
          <t>5.36</t>
        </is>
      </c>
      <c r="B37" s="9" t="inlineStr">
        <is>
          <t>Mesures organisationnelles</t>
        </is>
      </c>
      <c r="C37" s="9" t="inlineStr">
        <is>
          <t>Conformité aux règles internes</t>
        </is>
      </c>
      <c r="D37" s="9" t="inlineStr">
        <is>
          <t>Vérifier que les politiques et procédures sont réellement appliquées.</t>
        </is>
      </c>
      <c r="E37" s="9" t="inlineStr">
        <is>
          <t>Contrôles de conformité, indicateurs, plans d'action</t>
        </is>
      </c>
      <c r="F37" s="9" t="n"/>
      <c r="G37" s="9" t="n"/>
      <c r="H37" s="9" t="n"/>
      <c r="I37" s="9" t="n"/>
      <c r="J37" s="9" t="n"/>
      <c r="K37" s="9" t="n"/>
    </row>
    <row r="38">
      <c r="A38" s="8" t="inlineStr">
        <is>
          <t>5.37</t>
        </is>
      </c>
      <c r="B38" s="9" t="inlineStr">
        <is>
          <t>Mesures organisationnelles</t>
        </is>
      </c>
      <c r="C38" s="9" t="inlineStr">
        <is>
          <t>Procédures d'exploitation</t>
        </is>
      </c>
      <c r="D38" s="9" t="inlineStr">
        <is>
          <t>Documenter les opérations informatiques pour qu'elles soient faites correctement par tous.</t>
        </is>
      </c>
      <c r="E38" s="9" t="inlineStr">
        <is>
          <t>Modes opératoires, procédures d'exploitation à jour</t>
        </is>
      </c>
      <c r="F38" s="9" t="n"/>
      <c r="G38" s="9" t="n"/>
      <c r="H38" s="9" t="n"/>
      <c r="I38" s="9" t="n"/>
      <c r="J38" s="9" t="n"/>
      <c r="K38" s="9" t="n"/>
    </row>
    <row r="39">
      <c r="A39" s="8" t="inlineStr">
        <is>
          <t>6.1</t>
        </is>
      </c>
      <c r="B39" s="9" t="inlineStr">
        <is>
          <t>Mesures liées aux personnes</t>
        </is>
      </c>
      <c r="C39" s="9" t="inlineStr">
        <is>
          <t>Vérifications avant embauche</t>
        </is>
      </c>
      <c r="D39" s="9" t="inlineStr">
        <is>
          <t>Vérifier les candidats dans le respect du droit, en proportion du poste.</t>
        </is>
      </c>
      <c r="E39" s="9" t="inlineStr">
        <is>
          <t>Procédure de recrutement, vérifications réalisées</t>
        </is>
      </c>
      <c r="F39" s="9" t="n"/>
      <c r="G39" s="9" t="n"/>
      <c r="H39" s="9" t="n"/>
      <c r="I39" s="9" t="n"/>
      <c r="J39" s="9" t="n"/>
      <c r="K39" s="9" t="n"/>
    </row>
    <row r="40">
      <c r="A40" s="8" t="inlineStr">
        <is>
          <t>6.2</t>
        </is>
      </c>
      <c r="B40" s="9" t="inlineStr">
        <is>
          <t>Mesures liées aux personnes</t>
        </is>
      </c>
      <c r="C40" s="9" t="inlineStr">
        <is>
          <t>Clauses du contrat de travail</t>
        </is>
      </c>
      <c r="D40" s="9" t="inlineStr">
        <is>
          <t>Inscrire les obligations de sécurité dans les contrats de travail.</t>
        </is>
      </c>
      <c r="E40" s="9" t="inlineStr">
        <is>
          <t>Clauses de confidentialité et de sécurité dans les contrats</t>
        </is>
      </c>
      <c r="F40" s="9" t="n"/>
      <c r="G40" s="9" t="n"/>
      <c r="H40" s="9" t="n"/>
      <c r="I40" s="9" t="n"/>
      <c r="J40" s="9" t="n"/>
      <c r="K40" s="9" t="n"/>
    </row>
    <row r="41">
      <c r="A41" s="8" t="inlineStr">
        <is>
          <t>6.3</t>
        </is>
      </c>
      <c r="B41" s="9" t="inlineStr">
        <is>
          <t>Mesures liées aux personnes</t>
        </is>
      </c>
      <c r="C41" s="9" t="inlineStr">
        <is>
          <t>Sensibilisation et formation</t>
        </is>
      </c>
      <c r="D41" s="9" t="inlineStr">
        <is>
          <t>Former chacun aux risques et aux bons réflexes, et le refaire régulièrement.</t>
        </is>
      </c>
      <c r="E41" s="9" t="inlineStr">
        <is>
          <t>Plan de sensibilisation, taux de participation, campagnes de phishing simulé</t>
        </is>
      </c>
      <c r="F41" s="9" t="n"/>
      <c r="G41" s="9" t="n"/>
      <c r="H41" s="9" t="n"/>
      <c r="I41" s="9" t="n"/>
      <c r="J41" s="9" t="n"/>
      <c r="K41" s="9" t="n"/>
    </row>
    <row r="42">
      <c r="A42" s="8" t="inlineStr">
        <is>
          <t>6.4</t>
        </is>
      </c>
      <c r="B42" s="9" t="inlineStr">
        <is>
          <t>Mesures liées aux personnes</t>
        </is>
      </c>
      <c r="C42" s="9" t="inlineStr">
        <is>
          <t>Processus disciplinaire</t>
        </is>
      </c>
      <c r="D42" s="9" t="inlineStr">
        <is>
          <t>Prévoir et faire connaître les sanctions en cas de manquement à la sécurité.</t>
        </is>
      </c>
      <c r="E42" s="9" t="inlineStr">
        <is>
          <t>Règlement intérieur, procédure disciplinaire</t>
        </is>
      </c>
      <c r="F42" s="9" t="n"/>
      <c r="G42" s="9" t="n"/>
      <c r="H42" s="9" t="n"/>
      <c r="I42" s="9" t="n"/>
      <c r="J42" s="9" t="n"/>
      <c r="K42" s="9" t="n"/>
    </row>
    <row r="43">
      <c r="A43" s="8" t="inlineStr">
        <is>
          <t>6.5</t>
        </is>
      </c>
      <c r="B43" s="9" t="inlineStr">
        <is>
          <t>Mesures liées aux personnes</t>
        </is>
      </c>
      <c r="C43" s="9" t="inlineStr">
        <is>
          <t>Après un départ ou un changement</t>
        </is>
      </c>
      <c r="D43" s="9" t="inlineStr">
        <is>
          <t>Rappeler les obligations qui continuent après le départ ou le changement de poste.</t>
        </is>
      </c>
      <c r="E43" s="9" t="inlineStr">
        <is>
          <t>Rappel écrit au départ, retrait des accès</t>
        </is>
      </c>
      <c r="F43" s="9" t="n"/>
      <c r="G43" s="9" t="n"/>
      <c r="H43" s="9" t="n"/>
      <c r="I43" s="9" t="n"/>
      <c r="J43" s="9" t="n"/>
      <c r="K43" s="9" t="n"/>
    </row>
    <row r="44">
      <c r="A44" s="8" t="inlineStr">
        <is>
          <t>6.6</t>
        </is>
      </c>
      <c r="B44" s="9" t="inlineStr">
        <is>
          <t>Mesures liées aux personnes</t>
        </is>
      </c>
      <c r="C44" s="9" t="inlineStr">
        <is>
          <t>Accords de confidentialité</t>
        </is>
      </c>
      <c r="D44" s="9" t="inlineStr">
        <is>
          <t>Faire signer des engagements de confidentialité adaptés aux informations partagées.</t>
        </is>
      </c>
      <c r="E44" s="9" t="inlineStr">
        <is>
          <t>NDA signés, registre des accords</t>
        </is>
      </c>
      <c r="F44" s="9" t="n"/>
      <c r="G44" s="9" t="n"/>
      <c r="H44" s="9" t="n"/>
      <c r="I44" s="9" t="n"/>
      <c r="J44" s="9" t="n"/>
      <c r="K44" s="9" t="n"/>
    </row>
    <row r="45">
      <c r="A45" s="8" t="inlineStr">
        <is>
          <t>6.7</t>
        </is>
      </c>
      <c r="B45" s="9" t="inlineStr">
        <is>
          <t>Mesures liées aux personnes</t>
        </is>
      </c>
      <c r="C45" s="9" t="inlineStr">
        <is>
          <t>Travail à distance</t>
        </is>
      </c>
      <c r="D45" s="9" t="inlineStr">
        <is>
          <t>Encadrer le télétravail et le travail en déplacement.</t>
        </is>
      </c>
      <c r="E45" s="9" t="inlineStr">
        <is>
          <t>Politique de télétravail, VPN, poste sécurisé</t>
        </is>
      </c>
      <c r="F45" s="9" t="n"/>
      <c r="G45" s="9" t="n"/>
      <c r="H45" s="9" t="n"/>
      <c r="I45" s="9" t="n"/>
      <c r="J45" s="9" t="n"/>
      <c r="K45" s="9" t="n"/>
    </row>
    <row r="46">
      <c r="A46" s="8" t="inlineStr">
        <is>
          <t>6.8</t>
        </is>
      </c>
      <c r="B46" s="9" t="inlineStr">
        <is>
          <t>Mesures liées aux personnes</t>
        </is>
      </c>
      <c r="C46" s="9" t="inlineStr">
        <is>
          <t>Signalement des événements</t>
        </is>
      </c>
      <c r="D46" s="9" t="inlineStr">
        <is>
          <t>Permettre à chacun de signaler facilement un incident ou un doute.</t>
        </is>
      </c>
      <c r="E46" s="9" t="inlineStr">
        <is>
          <t>Adresse ou bouton de signalement, statistiques de signalement</t>
        </is>
      </c>
      <c r="F46" s="9" t="n"/>
      <c r="G46" s="9" t="n"/>
      <c r="H46" s="9" t="n"/>
      <c r="I46" s="9" t="n"/>
      <c r="J46" s="9" t="n"/>
      <c r="K46" s="9" t="n"/>
    </row>
    <row r="47">
      <c r="A47" s="8" t="inlineStr">
        <is>
          <t>7.1</t>
        </is>
      </c>
      <c r="B47" s="9" t="inlineStr">
        <is>
          <t>Mesures physiques</t>
        </is>
      </c>
      <c r="C47" s="9" t="inlineStr">
        <is>
          <t>Périmètres physiques</t>
        </is>
      </c>
      <c r="D47" s="9" t="inlineStr">
        <is>
          <t>Délimiter et protéger les zones qui abritent des informations sensibles.</t>
        </is>
      </c>
      <c r="E47" s="9" t="inlineStr">
        <is>
          <t>Plan des zones, clôtures, portes sécurisées</t>
        </is>
      </c>
      <c r="F47" s="9" t="n"/>
      <c r="G47" s="9" t="n"/>
      <c r="H47" s="9" t="n"/>
      <c r="I47" s="9" t="n"/>
      <c r="J47" s="9" t="n"/>
      <c r="K47" s="9" t="n"/>
    </row>
    <row r="48">
      <c r="A48" s="8" t="inlineStr">
        <is>
          <t>7.2</t>
        </is>
      </c>
      <c r="B48" s="9" t="inlineStr">
        <is>
          <t>Mesures physiques</t>
        </is>
      </c>
      <c r="C48" s="9" t="inlineStr">
        <is>
          <t>Contrôle des entrées</t>
        </is>
      </c>
      <c r="D48" s="9" t="inlineStr">
        <is>
          <t>Ne laisser entrer que les personnes autorisées.</t>
        </is>
      </c>
      <c r="E48" s="9" t="inlineStr">
        <is>
          <t>Badges, registre des visiteurs, accueil</t>
        </is>
      </c>
      <c r="F48" s="9" t="n"/>
      <c r="G48" s="9" t="n"/>
      <c r="H48" s="9" t="n"/>
      <c r="I48" s="9" t="n"/>
      <c r="J48" s="9" t="n"/>
      <c r="K48" s="9" t="n"/>
    </row>
    <row r="49">
      <c r="A49" s="8" t="inlineStr">
        <is>
          <t>7.3</t>
        </is>
      </c>
      <c r="B49" s="9" t="inlineStr">
        <is>
          <t>Mesures physiques</t>
        </is>
      </c>
      <c r="C49" s="9" t="inlineStr">
        <is>
          <t>Bureaux et locaux</t>
        </is>
      </c>
      <c r="D49" s="9" t="inlineStr">
        <is>
          <t>Sécuriser les bureaux, salles et installations selon leur sensibilité.</t>
        </is>
      </c>
      <c r="E49" s="9" t="inlineStr">
        <is>
          <t>Salles fermées à clé, accès restreint aux locaux techniques</t>
        </is>
      </c>
      <c r="F49" s="9" t="n"/>
      <c r="G49" s="9" t="n"/>
      <c r="H49" s="9" t="n"/>
      <c r="I49" s="9" t="n"/>
      <c r="J49" s="9" t="n"/>
      <c r="K49" s="9" t="n"/>
    </row>
    <row r="50">
      <c r="A50" s="8" t="inlineStr">
        <is>
          <t>7.4</t>
        </is>
      </c>
      <c r="B50" s="9" t="inlineStr">
        <is>
          <t>Mesures physiques</t>
        </is>
      </c>
      <c r="C50" s="9" t="inlineStr">
        <is>
          <t>Surveillance physique</t>
        </is>
      </c>
      <c r="D50" s="9" t="inlineStr">
        <is>
          <t>Détecter les intrusions dans les locaux.</t>
        </is>
      </c>
      <c r="E50" s="9" t="inlineStr">
        <is>
          <t>Vidéosurveillance, alarme, rondes</t>
        </is>
      </c>
      <c r="F50" s="9" t="n"/>
      <c r="G50" s="9" t="n"/>
      <c r="H50" s="9" t="n"/>
      <c r="I50" s="9" t="n"/>
      <c r="J50" s="9" t="n"/>
      <c r="K50" s="9" t="n"/>
    </row>
    <row r="51">
      <c r="A51" s="8" t="inlineStr">
        <is>
          <t>7.5</t>
        </is>
      </c>
      <c r="B51" s="9" t="inlineStr">
        <is>
          <t>Mesures physiques</t>
        </is>
      </c>
      <c r="C51" s="9" t="inlineStr">
        <is>
          <t>Menaces environnementales</t>
        </is>
      </c>
      <c r="D51" s="9" t="inlineStr">
        <is>
          <t>Se protéger contre incendie, inondation, coupure et autres dangers physiques.</t>
        </is>
      </c>
      <c r="E51" s="9" t="inlineStr">
        <is>
          <t>Détection incendie, analyse du site, assurance</t>
        </is>
      </c>
      <c r="F51" s="9" t="n"/>
      <c r="G51" s="9" t="n"/>
      <c r="H51" s="9" t="n"/>
      <c r="I51" s="9" t="n"/>
      <c r="J51" s="9" t="n"/>
      <c r="K51" s="9" t="n"/>
    </row>
    <row r="52">
      <c r="A52" s="8" t="inlineStr">
        <is>
          <t>7.6</t>
        </is>
      </c>
      <c r="B52" s="9" t="inlineStr">
        <is>
          <t>Mesures physiques</t>
        </is>
      </c>
      <c r="C52" s="9" t="inlineStr">
        <is>
          <t>Travail en zone sécurisée</t>
        </is>
      </c>
      <c r="D52" s="9" t="inlineStr">
        <is>
          <t>Fixer des règles de comportement dans les zones sensibles.</t>
        </is>
      </c>
      <c r="E52" s="9" t="inlineStr">
        <is>
          <t>Règles d'accès en salle serveur, accompagnement des visiteurs</t>
        </is>
      </c>
      <c r="F52" s="9" t="n"/>
      <c r="G52" s="9" t="n"/>
      <c r="H52" s="9" t="n"/>
      <c r="I52" s="9" t="n"/>
      <c r="J52" s="9" t="n"/>
      <c r="K52" s="9" t="n"/>
    </row>
    <row r="53">
      <c r="A53" s="8" t="inlineStr">
        <is>
          <t>7.7</t>
        </is>
      </c>
      <c r="B53" s="9" t="inlineStr">
        <is>
          <t>Mesures physiques</t>
        </is>
      </c>
      <c r="C53" s="9" t="inlineStr">
        <is>
          <t>Bureau et écran vides</t>
        </is>
      </c>
      <c r="D53" s="9" t="inlineStr">
        <is>
          <t>Ne rien laisser de sensible en vue, sur le bureau comme à l'écran.</t>
        </is>
      </c>
      <c r="E53" s="9" t="inlineStr">
        <is>
          <t>Règle du bureau propre, verrouillage automatique des sessions</t>
        </is>
      </c>
      <c r="F53" s="9" t="n"/>
      <c r="G53" s="9" t="n"/>
      <c r="H53" s="9" t="n"/>
      <c r="I53" s="9" t="n"/>
      <c r="J53" s="9" t="n"/>
      <c r="K53" s="9" t="n"/>
    </row>
    <row r="54">
      <c r="A54" s="8" t="inlineStr">
        <is>
          <t>7.8</t>
        </is>
      </c>
      <c r="B54" s="9" t="inlineStr">
        <is>
          <t>Mesures physiques</t>
        </is>
      </c>
      <c r="C54" s="9" t="inlineStr">
        <is>
          <t>Emplacement du matériel</t>
        </is>
      </c>
      <c r="D54" s="9" t="inlineStr">
        <is>
          <t>Installer le matériel à l'abri des dangers et des regards.</t>
        </is>
      </c>
      <c r="E54" s="9" t="inlineStr">
        <is>
          <t>Baies fermées, écrans orientés, protection contre la chaleur</t>
        </is>
      </c>
      <c r="F54" s="9" t="n"/>
      <c r="G54" s="9" t="n"/>
      <c r="H54" s="9" t="n"/>
      <c r="I54" s="9" t="n"/>
      <c r="J54" s="9" t="n"/>
      <c r="K54" s="9" t="n"/>
    </row>
    <row r="55">
      <c r="A55" s="8" t="inlineStr">
        <is>
          <t>7.9</t>
        </is>
      </c>
      <c r="B55" s="9" t="inlineStr">
        <is>
          <t>Mesures physiques</t>
        </is>
      </c>
      <c r="C55" s="9" t="inlineStr">
        <is>
          <t>Matériel hors des locaux</t>
        </is>
      </c>
      <c r="D55" s="9" t="inlineStr">
        <is>
          <t>Protéger les équipements utilisés à l'extérieur.</t>
        </is>
      </c>
      <c r="E55" s="9" t="inlineStr">
        <is>
          <t>Chiffrement des portables, règles de transport</t>
        </is>
      </c>
      <c r="F55" s="9" t="n"/>
      <c r="G55" s="9" t="n"/>
      <c r="H55" s="9" t="n"/>
      <c r="I55" s="9" t="n"/>
      <c r="J55" s="9" t="n"/>
      <c r="K55" s="9" t="n"/>
    </row>
    <row r="56">
      <c r="A56" s="8" t="inlineStr">
        <is>
          <t>7.10</t>
        </is>
      </c>
      <c r="B56" s="9" t="inlineStr">
        <is>
          <t>Mesures physiques</t>
        </is>
      </c>
      <c r="C56" s="9" t="inlineStr">
        <is>
          <t>Supports de stockage</t>
        </is>
      </c>
      <c r="D56" s="9" t="inlineStr">
        <is>
          <t>Gérer clés USB, disques et autres supports de leur achat à leur destruction.</t>
        </is>
      </c>
      <c r="E56" s="9" t="inlineStr">
        <is>
          <t>Politique supports amovibles, chiffrement, blocage USB</t>
        </is>
      </c>
      <c r="F56" s="9" t="n"/>
      <c r="G56" s="9" t="n"/>
      <c r="H56" s="9" t="n"/>
      <c r="I56" s="9" t="n"/>
      <c r="J56" s="9" t="n"/>
      <c r="K56" s="9" t="n"/>
    </row>
    <row r="57">
      <c r="A57" s="8" t="inlineStr">
        <is>
          <t>7.11</t>
        </is>
      </c>
      <c r="B57" s="9" t="inlineStr">
        <is>
          <t>Mesures physiques</t>
        </is>
      </c>
      <c r="C57" s="9" t="inlineStr">
        <is>
          <t>Services généraux</t>
        </is>
      </c>
      <c r="D57" s="9" t="inlineStr">
        <is>
          <t>Assurer l'alimentation électrique, la climatisation et les autres services vitaux.</t>
        </is>
      </c>
      <c r="E57" s="9" t="inlineStr">
        <is>
          <t>Onduleurs, groupe électrogène, contrats de maintenance</t>
        </is>
      </c>
      <c r="F57" s="9" t="n"/>
      <c r="G57" s="9" t="n"/>
      <c r="H57" s="9" t="n"/>
      <c r="I57" s="9" t="n"/>
      <c r="J57" s="9" t="n"/>
      <c r="K57" s="9" t="n"/>
    </row>
    <row r="58">
      <c r="A58" s="8" t="inlineStr">
        <is>
          <t>7.12</t>
        </is>
      </c>
      <c r="B58" s="9" t="inlineStr">
        <is>
          <t>Mesures physiques</t>
        </is>
      </c>
      <c r="C58" s="9" t="inlineStr">
        <is>
          <t>Câblage</t>
        </is>
      </c>
      <c r="D58" s="9" t="inlineStr">
        <is>
          <t>Protéger les câbles électriques et réseau contre les dommages et l'interception.</t>
        </is>
      </c>
      <c r="E58" s="9" t="inlineStr">
        <is>
          <t>Gaines, locaux de brassage fermés, plan de câblage</t>
        </is>
      </c>
      <c r="F58" s="9" t="n"/>
      <c r="G58" s="9" t="n"/>
      <c r="H58" s="9" t="n"/>
      <c r="I58" s="9" t="n"/>
      <c r="J58" s="9" t="n"/>
      <c r="K58" s="9" t="n"/>
    </row>
    <row r="59">
      <c r="A59" s="8" t="inlineStr">
        <is>
          <t>7.13</t>
        </is>
      </c>
      <c r="B59" s="9" t="inlineStr">
        <is>
          <t>Mesures physiques</t>
        </is>
      </c>
      <c r="C59" s="9" t="inlineStr">
        <is>
          <t>Maintenance du matériel</t>
        </is>
      </c>
      <c r="D59" s="9" t="inlineStr">
        <is>
          <t>Entretenir le matériel pour qu'il reste fiable et sûr.</t>
        </is>
      </c>
      <c r="E59" s="9" t="inlineStr">
        <is>
          <t>Contrats et calendrier de maintenance, interventions tracées</t>
        </is>
      </c>
      <c r="F59" s="9" t="n"/>
      <c r="G59" s="9" t="n"/>
      <c r="H59" s="9" t="n"/>
      <c r="I59" s="9" t="n"/>
      <c r="J59" s="9" t="n"/>
      <c r="K59" s="9" t="n"/>
    </row>
    <row r="60">
      <c r="A60" s="8" t="inlineStr">
        <is>
          <t>7.14</t>
        </is>
      </c>
      <c r="B60" s="9" t="inlineStr">
        <is>
          <t>Mesures physiques</t>
        </is>
      </c>
      <c r="C60" s="9" t="inlineStr">
        <is>
          <t>Mise au rebut et réemploi</t>
        </is>
      </c>
      <c r="D60" s="9" t="inlineStr">
        <is>
          <t>Effacer ou détruire les données avant de jeter ou réutiliser un matériel.</t>
        </is>
      </c>
      <c r="E60" s="9" t="inlineStr">
        <is>
          <t>Certificats d'effacement ou de destruction</t>
        </is>
      </c>
      <c r="F60" s="9" t="n"/>
      <c r="G60" s="9" t="n"/>
      <c r="H60" s="9" t="n"/>
      <c r="I60" s="9" t="n"/>
      <c r="J60" s="9" t="n"/>
      <c r="K60" s="9" t="n"/>
    </row>
    <row r="61">
      <c r="A61" s="8" t="inlineStr">
        <is>
          <t>8.1</t>
        </is>
      </c>
      <c r="B61" s="9" t="inlineStr">
        <is>
          <t>Mesures technologiques</t>
        </is>
      </c>
      <c r="C61" s="9" t="inlineStr">
        <is>
          <t>Postes et terminaux</t>
        </is>
      </c>
      <c r="D61" s="9" t="inlineStr">
        <is>
          <t>Sécuriser ordinateurs, téléphones et tablettes des utilisateurs.</t>
        </is>
      </c>
      <c r="E61" s="9" t="inlineStr">
        <is>
          <t>MDM, chiffrement, configuration standard</t>
        </is>
      </c>
      <c r="F61" s="9" t="n"/>
      <c r="G61" s="9" t="n"/>
      <c r="H61" s="9" t="n"/>
      <c r="I61" s="9" t="n"/>
      <c r="J61" s="9" t="n"/>
      <c r="K61" s="9" t="n"/>
    </row>
    <row r="62">
      <c r="A62" s="8" t="inlineStr">
        <is>
          <t>8.2</t>
        </is>
      </c>
      <c r="B62" s="9" t="inlineStr">
        <is>
          <t>Mesures technologiques</t>
        </is>
      </c>
      <c r="C62" s="9" t="inlineStr">
        <is>
          <t>Accès à privilèges</t>
        </is>
      </c>
      <c r="D62" s="9" t="inlineStr">
        <is>
          <t>Limiter et surveiller les comptes administrateurs.</t>
        </is>
      </c>
      <c r="E62" s="9" t="inlineStr">
        <is>
          <t>Liste des comptes admin, bastion / PAM, revues</t>
        </is>
      </c>
      <c r="F62" s="9" t="n"/>
      <c r="G62" s="9" t="n"/>
      <c r="H62" s="9" t="n"/>
      <c r="I62" s="9" t="n"/>
      <c r="J62" s="9" t="n"/>
      <c r="K62" s="9" t="n"/>
    </row>
    <row r="63">
      <c r="A63" s="8" t="inlineStr">
        <is>
          <t>8.3</t>
        </is>
      </c>
      <c r="B63" s="9" t="inlineStr">
        <is>
          <t>Mesures technologiques</t>
        </is>
      </c>
      <c r="C63" s="9" t="inlineStr">
        <is>
          <t>Restriction d'accès à l'information</t>
        </is>
      </c>
      <c r="D63" s="9" t="inlineStr">
        <is>
          <t>Appliquer techniquement les règles d'accès définies.</t>
        </is>
      </c>
      <c r="E63" s="9" t="inlineStr">
        <is>
          <t>Droits sur les partages et applications conformes aux profils</t>
        </is>
      </c>
      <c r="F63" s="9" t="n"/>
      <c r="G63" s="9" t="n"/>
      <c r="H63" s="9" t="n"/>
      <c r="I63" s="9" t="n"/>
      <c r="J63" s="9" t="n"/>
      <c r="K63" s="9" t="n"/>
    </row>
    <row r="64">
      <c r="A64" s="8" t="inlineStr">
        <is>
          <t>8.4</t>
        </is>
      </c>
      <c r="B64" s="9" t="inlineStr">
        <is>
          <t>Mesures technologiques</t>
        </is>
      </c>
      <c r="C64" s="9" t="inlineStr">
        <is>
          <t>Accès au code source</t>
        </is>
      </c>
      <c r="D64" s="9" t="inlineStr">
        <is>
          <t>Protéger le code source et les outils de développement.</t>
        </is>
      </c>
      <c r="E64" s="9" t="inlineStr">
        <is>
          <t>Droits sur le dépôt de code, revue des accès</t>
        </is>
      </c>
      <c r="F64" s="9" t="n"/>
      <c r="G64" s="9" t="n"/>
      <c r="H64" s="9" t="n"/>
      <c r="I64" s="9" t="n"/>
      <c r="J64" s="9" t="n"/>
      <c r="K64" s="9" t="n"/>
    </row>
    <row r="65">
      <c r="A65" s="8" t="inlineStr">
        <is>
          <t>8.5</t>
        </is>
      </c>
      <c r="B65" s="9" t="inlineStr">
        <is>
          <t>Mesures technologiques</t>
        </is>
      </c>
      <c r="C65" s="9" t="inlineStr">
        <is>
          <t>Authentification sécurisée</t>
        </is>
      </c>
      <c r="D65" s="9" t="inlineStr">
        <is>
          <t>Vérifier l'identité des utilisateurs de manière fiable.</t>
        </is>
      </c>
      <c r="E65" s="9" t="inlineStr">
        <is>
          <t>MFA, SSO, verrouillage après échecs</t>
        </is>
      </c>
      <c r="F65" s="9" t="n"/>
      <c r="G65" s="9" t="n"/>
      <c r="H65" s="9" t="n"/>
      <c r="I65" s="9" t="n"/>
      <c r="J65" s="9" t="n"/>
      <c r="K65" s="9" t="n"/>
    </row>
    <row r="66">
      <c r="A66" s="8" t="inlineStr">
        <is>
          <t>8.6</t>
        </is>
      </c>
      <c r="B66" s="9" t="inlineStr">
        <is>
          <t>Mesures technologiques</t>
        </is>
      </c>
      <c r="C66" s="9" t="inlineStr">
        <is>
          <t>Gestion des capacités</t>
        </is>
      </c>
      <c r="D66" s="9" t="inlineStr">
        <is>
          <t>Anticiper les besoins en ressources pour éviter la saturation.</t>
        </is>
      </c>
      <c r="E66" s="9" t="inlineStr">
        <is>
          <t>Supervision des capacités, prévisions</t>
        </is>
      </c>
      <c r="F66" s="9" t="n"/>
      <c r="G66" s="9" t="n"/>
      <c r="H66" s="9" t="n"/>
      <c r="I66" s="9" t="n"/>
      <c r="J66" s="9" t="n"/>
      <c r="K66" s="9" t="n"/>
    </row>
    <row r="67">
      <c r="A67" s="8" t="inlineStr">
        <is>
          <t>8.7</t>
        </is>
      </c>
      <c r="B67" s="9" t="inlineStr">
        <is>
          <t>Mesures technologiques</t>
        </is>
      </c>
      <c r="C67" s="9" t="inlineStr">
        <is>
          <t>Protection anti-malware</t>
        </is>
      </c>
      <c r="D67" s="9" t="inlineStr">
        <is>
          <t>Se protéger contre les logiciels malveillants.</t>
        </is>
      </c>
      <c r="E67" s="9" t="inlineStr">
        <is>
          <t>Antivirus / EDR déployé et à jour, sensibilisation</t>
        </is>
      </c>
      <c r="F67" s="9" t="n"/>
      <c r="G67" s="9" t="n"/>
      <c r="H67" s="9" t="n"/>
      <c r="I67" s="9" t="n"/>
      <c r="J67" s="9" t="n"/>
      <c r="K67" s="9" t="n"/>
    </row>
    <row r="68">
      <c r="A68" s="8" t="inlineStr">
        <is>
          <t>8.8</t>
        </is>
      </c>
      <c r="B68" s="9" t="inlineStr">
        <is>
          <t>Mesures technologiques</t>
        </is>
      </c>
      <c r="C68" s="9" t="inlineStr">
        <is>
          <t>Gestion des vulnérabilités</t>
        </is>
      </c>
      <c r="D68" s="9" t="inlineStr">
        <is>
          <t>Détecter les failles techniques et les corriger à temps.</t>
        </is>
      </c>
      <c r="E68" s="9" t="inlineStr">
        <is>
          <t>Scans réguliers, délais de correction par criticité, suivi du patching</t>
        </is>
      </c>
      <c r="F68" s="9" t="n"/>
      <c r="G68" s="9" t="n"/>
      <c r="H68" s="9" t="n"/>
      <c r="I68" s="9" t="n"/>
      <c r="J68" s="9" t="n"/>
      <c r="K68" s="9" t="n"/>
    </row>
    <row r="69">
      <c r="A69" s="8" t="inlineStr">
        <is>
          <t>8.9</t>
        </is>
      </c>
      <c r="B69" s="9" t="inlineStr">
        <is>
          <t>Mesures technologiques</t>
        </is>
      </c>
      <c r="C69" s="9" t="inlineStr">
        <is>
          <t>Gestion des configurations</t>
        </is>
      </c>
      <c r="D69" s="9" t="inlineStr">
        <is>
          <t>Définir des configurations sûres et vérifier qu'elles ne dérivent pas.</t>
        </is>
      </c>
      <c r="E69" s="9" t="inlineStr">
        <is>
          <t>Référentiels de durcissement, contrôles de conformité</t>
        </is>
      </c>
      <c r="F69" s="9" t="n"/>
      <c r="G69" s="9" t="n"/>
      <c r="H69" s="9" t="n"/>
      <c r="I69" s="9" t="n"/>
      <c r="J69" s="9" t="n"/>
      <c r="K69" s="9" t="n"/>
    </row>
    <row r="70">
      <c r="A70" s="8" t="inlineStr">
        <is>
          <t>8.10</t>
        </is>
      </c>
      <c r="B70" s="9" t="inlineStr">
        <is>
          <t>Mesures technologiques</t>
        </is>
      </c>
      <c r="C70" s="9" t="inlineStr">
        <is>
          <t>Suppression des données</t>
        </is>
      </c>
      <c r="D70" s="9" t="inlineStr">
        <is>
          <t>Supprimer les données quand elles ne sont plus nécessaires.</t>
        </is>
      </c>
      <c r="E70" s="9" t="inlineStr">
        <is>
          <t>Règles de purge, preuves de suppression</t>
        </is>
      </c>
      <c r="F70" s="9" t="n"/>
      <c r="G70" s="9" t="n"/>
      <c r="H70" s="9" t="n"/>
      <c r="I70" s="9" t="n"/>
      <c r="J70" s="9" t="n"/>
      <c r="K70" s="9" t="n"/>
    </row>
    <row r="71">
      <c r="A71" s="8" t="inlineStr">
        <is>
          <t>8.11</t>
        </is>
      </c>
      <c r="B71" s="9" t="inlineStr">
        <is>
          <t>Mesures technologiques</t>
        </is>
      </c>
      <c r="C71" s="9" t="inlineStr">
        <is>
          <t>Masquage des données</t>
        </is>
      </c>
      <c r="D71" s="9" t="inlineStr">
        <is>
          <t>Masquer ou pseudonymiser les données sensibles quand c'est possible.</t>
        </is>
      </c>
      <c r="E71" s="9" t="inlineStr">
        <is>
          <t>Pseudonymisation, données anonymisées en recette</t>
        </is>
      </c>
      <c r="F71" s="9" t="n"/>
      <c r="G71" s="9" t="n"/>
      <c r="H71" s="9" t="n"/>
      <c r="I71" s="9" t="n"/>
      <c r="J71" s="9" t="n"/>
      <c r="K71" s="9" t="n"/>
    </row>
    <row r="72">
      <c r="A72" s="8" t="inlineStr">
        <is>
          <t>8.12</t>
        </is>
      </c>
      <c r="B72" s="9" t="inlineStr">
        <is>
          <t>Mesures technologiques</t>
        </is>
      </c>
      <c r="C72" s="9" t="inlineStr">
        <is>
          <t>Prévention des fuites</t>
        </is>
      </c>
      <c r="D72" s="9" t="inlineStr">
        <is>
          <t>Détecter et empêcher les sorties non autorisées d'informations.</t>
        </is>
      </c>
      <c r="E72" s="9" t="inlineStr">
        <is>
          <t>Outil DLP, règles sur e-mail et cloud</t>
        </is>
      </c>
      <c r="F72" s="9" t="n"/>
      <c r="G72" s="9" t="n"/>
      <c r="H72" s="9" t="n"/>
      <c r="I72" s="9" t="n"/>
      <c r="J72" s="9" t="n"/>
      <c r="K72" s="9" t="n"/>
    </row>
    <row r="73">
      <c r="A73" s="8" t="inlineStr">
        <is>
          <t>8.13</t>
        </is>
      </c>
      <c r="B73" s="9" t="inlineStr">
        <is>
          <t>Mesures technologiques</t>
        </is>
      </c>
      <c r="C73" s="9" t="inlineStr">
        <is>
          <t>Sauvegardes</t>
        </is>
      </c>
      <c r="D73" s="9" t="inlineStr">
        <is>
          <t>Sauvegarder les données et vérifier qu'on sait les restaurer.</t>
        </is>
      </c>
      <c r="E73" s="9" t="inlineStr">
        <is>
          <t>Politique de sauvegarde, copie hors ligne, tests de restauration</t>
        </is>
      </c>
      <c r="F73" s="9" t="n"/>
      <c r="G73" s="9" t="n"/>
      <c r="H73" s="9" t="n"/>
      <c r="I73" s="9" t="n"/>
      <c r="J73" s="9" t="n"/>
      <c r="K73" s="9" t="n"/>
    </row>
    <row r="74">
      <c r="A74" s="8" t="inlineStr">
        <is>
          <t>8.14</t>
        </is>
      </c>
      <c r="B74" s="9" t="inlineStr">
        <is>
          <t>Mesures technologiques</t>
        </is>
      </c>
      <c r="C74" s="9" t="inlineStr">
        <is>
          <t>Redondance</t>
        </is>
      </c>
      <c r="D74" s="9" t="inlineStr">
        <is>
          <t>Doubler les équipements critiques pour éviter les interruptions.</t>
        </is>
      </c>
      <c r="E74" s="9" t="inlineStr">
        <is>
          <t>Architecture redondante, tests de bascule</t>
        </is>
      </c>
      <c r="F74" s="9" t="n"/>
      <c r="G74" s="9" t="n"/>
      <c r="H74" s="9" t="n"/>
      <c r="I74" s="9" t="n"/>
      <c r="J74" s="9" t="n"/>
      <c r="K74" s="9" t="n"/>
    </row>
    <row r="75">
      <c r="A75" s="8" t="inlineStr">
        <is>
          <t>8.15</t>
        </is>
      </c>
      <c r="B75" s="9" t="inlineStr">
        <is>
          <t>Mesures technologiques</t>
        </is>
      </c>
      <c r="C75" s="9" t="inlineStr">
        <is>
          <t>Journalisation</t>
        </is>
      </c>
      <c r="D75" s="9" t="inlineStr">
        <is>
          <t>Enregistrer les événements utiles et protéger ces journaux.</t>
        </is>
      </c>
      <c r="E75" s="9" t="inlineStr">
        <is>
          <t>Politique de journalisation, centralisation, durée de conservation</t>
        </is>
      </c>
      <c r="F75" s="9" t="n"/>
      <c r="G75" s="9" t="n"/>
      <c r="H75" s="9" t="n"/>
      <c r="I75" s="9" t="n"/>
      <c r="J75" s="9" t="n"/>
      <c r="K75" s="9" t="n"/>
    </row>
    <row r="76">
      <c r="A76" s="8" t="inlineStr">
        <is>
          <t>8.16</t>
        </is>
      </c>
      <c r="B76" s="9" t="inlineStr">
        <is>
          <t>Mesures technologiques</t>
        </is>
      </c>
      <c r="C76" s="9" t="inlineStr">
        <is>
          <t>Surveillance des activités</t>
        </is>
      </c>
      <c r="D76" s="9" t="inlineStr">
        <is>
          <t>Repérer les comportements anormaux sur les systèmes et le réseau.</t>
        </is>
      </c>
      <c r="E76" s="9" t="inlineStr">
        <is>
          <t>SIEM / SOC, alertes, traitement des alertes</t>
        </is>
      </c>
      <c r="F76" s="9" t="n"/>
      <c r="G76" s="9" t="n"/>
      <c r="H76" s="9" t="n"/>
      <c r="I76" s="9" t="n"/>
      <c r="J76" s="9" t="n"/>
      <c r="K76" s="9" t="n"/>
    </row>
    <row r="77">
      <c r="A77" s="8" t="inlineStr">
        <is>
          <t>8.17</t>
        </is>
      </c>
      <c r="B77" s="9" t="inlineStr">
        <is>
          <t>Mesures technologiques</t>
        </is>
      </c>
      <c r="C77" s="9" t="inlineStr">
        <is>
          <t>Synchronisation des horloges</t>
        </is>
      </c>
      <c r="D77" s="9" t="inlineStr">
        <is>
          <t>Avoir la même heure partout pour pouvoir relier les événements.</t>
        </is>
      </c>
      <c r="E77" s="9" t="inlineStr">
        <is>
          <t>Serveur de temps (NTP) configuré sur les systèmes</t>
        </is>
      </c>
      <c r="F77" s="9" t="n"/>
      <c r="G77" s="9" t="n"/>
      <c r="H77" s="9" t="n"/>
      <c r="I77" s="9" t="n"/>
      <c r="J77" s="9" t="n"/>
      <c r="K77" s="9" t="n"/>
    </row>
    <row r="78">
      <c r="A78" s="8" t="inlineStr">
        <is>
          <t>8.18</t>
        </is>
      </c>
      <c r="B78" s="9" t="inlineStr">
        <is>
          <t>Mesures technologiques</t>
        </is>
      </c>
      <c r="C78" s="9" t="inlineStr">
        <is>
          <t>Utilitaires à privilèges</t>
        </is>
      </c>
      <c r="D78" s="9" t="inlineStr">
        <is>
          <t>Restreindre les outils capables de contourner les protections.</t>
        </is>
      </c>
      <c r="E78" s="9" t="inlineStr">
        <is>
          <t>Liste des outils autorisés, droits restreints</t>
        </is>
      </c>
      <c r="F78" s="9" t="n"/>
      <c r="G78" s="9" t="n"/>
      <c r="H78" s="9" t="n"/>
      <c r="I78" s="9" t="n"/>
      <c r="J78" s="9" t="n"/>
      <c r="K78" s="9" t="n"/>
    </row>
    <row r="79">
      <c r="A79" s="8" t="inlineStr">
        <is>
          <t>8.19</t>
        </is>
      </c>
      <c r="B79" s="9" t="inlineStr">
        <is>
          <t>Mesures technologiques</t>
        </is>
      </c>
      <c r="C79" s="9" t="inlineStr">
        <is>
          <t>Installation de logiciels</t>
        </is>
      </c>
      <c r="D79" s="9" t="inlineStr">
        <is>
          <t>Contrôler ce qui s'installe sur les systèmes en production.</t>
        </is>
      </c>
      <c r="E79" s="9" t="inlineStr">
        <is>
          <t>Liste blanche, droits d'installation restreints</t>
        </is>
      </c>
      <c r="F79" s="9" t="n"/>
      <c r="G79" s="9" t="n"/>
      <c r="H79" s="9" t="n"/>
      <c r="I79" s="9" t="n"/>
      <c r="J79" s="9" t="n"/>
      <c r="K79" s="9" t="n"/>
    </row>
    <row r="80">
      <c r="A80" s="8" t="inlineStr">
        <is>
          <t>8.20</t>
        </is>
      </c>
      <c r="B80" s="9" t="inlineStr">
        <is>
          <t>Mesures technologiques</t>
        </is>
      </c>
      <c r="C80" s="9" t="inlineStr">
        <is>
          <t>Sécurité des réseaux</t>
        </is>
      </c>
      <c r="D80" s="9" t="inlineStr">
        <is>
          <t>Protéger les réseaux et les équipements qui les composent.</t>
        </is>
      </c>
      <c r="E80" s="9" t="inlineStr">
        <is>
          <t>Pare-feu, schéma réseau, administration sécurisée</t>
        </is>
      </c>
      <c r="F80" s="9" t="n"/>
      <c r="G80" s="9" t="n"/>
      <c r="H80" s="9" t="n"/>
      <c r="I80" s="9" t="n"/>
      <c r="J80" s="9" t="n"/>
      <c r="K80" s="9" t="n"/>
    </row>
    <row r="81">
      <c r="A81" s="8" t="inlineStr">
        <is>
          <t>8.21</t>
        </is>
      </c>
      <c r="B81" s="9" t="inlineStr">
        <is>
          <t>Mesures technologiques</t>
        </is>
      </c>
      <c r="C81" s="9" t="inlineStr">
        <is>
          <t>Services réseau</t>
        </is>
      </c>
      <c r="D81" s="9" t="inlineStr">
        <is>
          <t>Définir et vérifier le niveau de sécurité des services réseau utilisés.</t>
        </is>
      </c>
      <c r="E81" s="9" t="inlineStr">
        <is>
          <t>Exigences opérateurs, SLA, contrôles</t>
        </is>
      </c>
      <c r="F81" s="9" t="n"/>
      <c r="G81" s="9" t="n"/>
      <c r="H81" s="9" t="n"/>
      <c r="I81" s="9" t="n"/>
      <c r="J81" s="9" t="n"/>
      <c r="K81" s="9" t="n"/>
    </row>
    <row r="82">
      <c r="A82" s="8" t="inlineStr">
        <is>
          <t>8.22</t>
        </is>
      </c>
      <c r="B82" s="9" t="inlineStr">
        <is>
          <t>Mesures technologiques</t>
        </is>
      </c>
      <c r="C82" s="9" t="inlineStr">
        <is>
          <t>Cloisonnement des réseaux</t>
        </is>
      </c>
      <c r="D82" s="9" t="inlineStr">
        <is>
          <t>Séparer les réseaux pour limiter la propagation d'une attaque.</t>
        </is>
      </c>
      <c r="E82" s="9" t="inlineStr">
        <is>
          <t>VLAN, zones (bureautique, serveurs, invités, industriel)</t>
        </is>
      </c>
      <c r="F82" s="9" t="n"/>
      <c r="G82" s="9" t="n"/>
      <c r="H82" s="9" t="n"/>
      <c r="I82" s="9" t="n"/>
      <c r="J82" s="9" t="n"/>
      <c r="K82" s="9" t="n"/>
    </row>
    <row r="83">
      <c r="A83" s="8" t="inlineStr">
        <is>
          <t>8.23</t>
        </is>
      </c>
      <c r="B83" s="9" t="inlineStr">
        <is>
          <t>Mesures technologiques</t>
        </is>
      </c>
      <c r="C83" s="9" t="inlineStr">
        <is>
          <t>Filtrage web</t>
        </is>
      </c>
      <c r="D83" s="9" t="inlineStr">
        <is>
          <t>Bloquer l'accès aux sites malveillants.</t>
        </is>
      </c>
      <c r="E83" s="9" t="inlineStr">
        <is>
          <t>Proxy / filtrage DNS, catégories bloquées</t>
        </is>
      </c>
      <c r="F83" s="9" t="n"/>
      <c r="G83" s="9" t="n"/>
      <c r="H83" s="9" t="n"/>
      <c r="I83" s="9" t="n"/>
      <c r="J83" s="9" t="n"/>
      <c r="K83" s="9" t="n"/>
    </row>
    <row r="84">
      <c r="A84" s="8" t="inlineStr">
        <is>
          <t>8.24</t>
        </is>
      </c>
      <c r="B84" s="9" t="inlineStr">
        <is>
          <t>Mesures technologiques</t>
        </is>
      </c>
      <c r="C84" s="9" t="inlineStr">
        <is>
          <t>Cryptographie</t>
        </is>
      </c>
      <c r="D84" s="9" t="inlineStr">
        <is>
          <t>Utiliser le chiffrement à bon escient et bien gérer les clés.</t>
        </is>
      </c>
      <c r="E84" s="9" t="inlineStr">
        <is>
          <t>Politique de chiffrement, gestion des clés et certificats</t>
        </is>
      </c>
      <c r="F84" s="9" t="n"/>
      <c r="G84" s="9" t="n"/>
      <c r="H84" s="9" t="n"/>
      <c r="I84" s="9" t="n"/>
      <c r="J84" s="9" t="n"/>
      <c r="K84" s="9" t="n"/>
    </row>
    <row r="85">
      <c r="A85" s="8" t="inlineStr">
        <is>
          <t>8.25</t>
        </is>
      </c>
      <c r="B85" s="9" t="inlineStr">
        <is>
          <t>Mesures technologiques</t>
        </is>
      </c>
      <c r="C85" s="9" t="inlineStr">
        <is>
          <t>Cycle de développement sécurisé</t>
        </is>
      </c>
      <c r="D85" s="9" t="inlineStr">
        <is>
          <t>Intégrer la sécurité à chaque étape du développement logiciel.</t>
        </is>
      </c>
      <c r="E85" s="9" t="inlineStr">
        <is>
          <t>Méthode de développement sécurisé, revues de code</t>
        </is>
      </c>
      <c r="F85" s="9" t="n"/>
      <c r="G85" s="9" t="n"/>
      <c r="H85" s="9" t="n"/>
      <c r="I85" s="9" t="n"/>
      <c r="J85" s="9" t="n"/>
      <c r="K85" s="9" t="n"/>
    </row>
    <row r="86">
      <c r="A86" s="8" t="inlineStr">
        <is>
          <t>8.26</t>
        </is>
      </c>
      <c r="B86" s="9" t="inlineStr">
        <is>
          <t>Mesures technologiques</t>
        </is>
      </c>
      <c r="C86" s="9" t="inlineStr">
        <is>
          <t>Exigences de sécurité applicatives</t>
        </is>
      </c>
      <c r="D86" s="9" t="inlineStr">
        <is>
          <t>Définir les besoins de sécurité d'une application avant de la développer ou l'acheter.</t>
        </is>
      </c>
      <c r="E86" s="9" t="inlineStr">
        <is>
          <t>Cahier des charges avec exigences sécurité</t>
        </is>
      </c>
      <c r="F86" s="9" t="n"/>
      <c r="G86" s="9" t="n"/>
      <c r="H86" s="9" t="n"/>
      <c r="I86" s="9" t="n"/>
      <c r="J86" s="9" t="n"/>
      <c r="K86" s="9" t="n"/>
    </row>
    <row r="87">
      <c r="A87" s="8" t="inlineStr">
        <is>
          <t>8.27</t>
        </is>
      </c>
      <c r="B87" s="9" t="inlineStr">
        <is>
          <t>Mesures technologiques</t>
        </is>
      </c>
      <c r="C87" s="9" t="inlineStr">
        <is>
          <t>Architecture sécurisée</t>
        </is>
      </c>
      <c r="D87" s="9" t="inlineStr">
        <is>
          <t>Appliquer des principes de conception sûrs aux systèmes.</t>
        </is>
      </c>
      <c r="E87" s="9" t="inlineStr">
        <is>
          <t>Principes d'architecture, revues d'architecture</t>
        </is>
      </c>
      <c r="F87" s="9" t="n"/>
      <c r="G87" s="9" t="n"/>
      <c r="H87" s="9" t="n"/>
      <c r="I87" s="9" t="n"/>
      <c r="J87" s="9" t="n"/>
      <c r="K87" s="9" t="n"/>
    </row>
    <row r="88">
      <c r="A88" s="8" t="inlineStr">
        <is>
          <t>8.28</t>
        </is>
      </c>
      <c r="B88" s="9" t="inlineStr">
        <is>
          <t>Mesures technologiques</t>
        </is>
      </c>
      <c r="C88" s="9" t="inlineStr">
        <is>
          <t>Codage sécurisé</t>
        </is>
      </c>
      <c r="D88" s="9" t="inlineStr">
        <is>
          <t>Écrire du code qui résiste aux attaques courantes.</t>
        </is>
      </c>
      <c r="E88" s="9" t="inlineStr">
        <is>
          <t>Règles de codage, outils d'analyse de code</t>
        </is>
      </c>
      <c r="F88" s="9" t="n"/>
      <c r="G88" s="9" t="n"/>
      <c r="H88" s="9" t="n"/>
      <c r="I88" s="9" t="n"/>
      <c r="J88" s="9" t="n"/>
      <c r="K88" s="9" t="n"/>
    </row>
    <row r="89">
      <c r="A89" s="8" t="inlineStr">
        <is>
          <t>8.29</t>
        </is>
      </c>
      <c r="B89" s="9" t="inlineStr">
        <is>
          <t>Mesures technologiques</t>
        </is>
      </c>
      <c r="C89" s="9" t="inlineStr">
        <is>
          <t>Tests de sécurité</t>
        </is>
      </c>
      <c r="D89" s="9" t="inlineStr">
        <is>
          <t>Tester la sécurité avant chaque mise en production.</t>
        </is>
      </c>
      <c r="E89" s="9" t="inlineStr">
        <is>
          <t>Tests d'intrusion, scans applicatifs, critères d'acceptation</t>
        </is>
      </c>
      <c r="F89" s="9" t="n"/>
      <c r="G89" s="9" t="n"/>
      <c r="H89" s="9" t="n"/>
      <c r="I89" s="9" t="n"/>
      <c r="J89" s="9" t="n"/>
      <c r="K89" s="9" t="n"/>
    </row>
    <row r="90">
      <c r="A90" s="8" t="inlineStr">
        <is>
          <t>8.30</t>
        </is>
      </c>
      <c r="B90" s="9" t="inlineStr">
        <is>
          <t>Mesures technologiques</t>
        </is>
      </c>
      <c r="C90" s="9" t="inlineStr">
        <is>
          <t>Développement externalisé</t>
        </is>
      </c>
      <c r="D90" s="9" t="inlineStr">
        <is>
          <t>Encadrer et contrôler le développement confié à des prestataires.</t>
        </is>
      </c>
      <c r="E90" s="9" t="inlineStr">
        <is>
          <t>Exigences contractuelles, revues des livrables</t>
        </is>
      </c>
      <c r="F90" s="9" t="n"/>
      <c r="G90" s="9" t="n"/>
      <c r="H90" s="9" t="n"/>
      <c r="I90" s="9" t="n"/>
      <c r="J90" s="9" t="n"/>
      <c r="K90" s="9" t="n"/>
    </row>
    <row r="91">
      <c r="A91" s="8" t="inlineStr">
        <is>
          <t>8.31</t>
        </is>
      </c>
      <c r="B91" s="9" t="inlineStr">
        <is>
          <t>Mesures technologiques</t>
        </is>
      </c>
      <c r="C91" s="9" t="inlineStr">
        <is>
          <t>Séparation des environnements</t>
        </is>
      </c>
      <c r="D91" s="9" t="inlineStr">
        <is>
          <t>Séparer développement, test et production.</t>
        </is>
      </c>
      <c r="E91" s="9" t="inlineStr">
        <is>
          <t>Environnements distincts, droits différents</t>
        </is>
      </c>
      <c r="F91" s="9" t="n"/>
      <c r="G91" s="9" t="n"/>
      <c r="H91" s="9" t="n"/>
      <c r="I91" s="9" t="n"/>
      <c r="J91" s="9" t="n"/>
      <c r="K91" s="9" t="n"/>
    </row>
    <row r="92">
      <c r="A92" s="8" t="inlineStr">
        <is>
          <t>8.32</t>
        </is>
      </c>
      <c r="B92" s="9" t="inlineStr">
        <is>
          <t>Mesures technologiques</t>
        </is>
      </c>
      <c r="C92" s="9" t="inlineStr">
        <is>
          <t>Gestion des changements</t>
        </is>
      </c>
      <c r="D92" s="9" t="inlineStr">
        <is>
          <t>Évaluer, approuver et tracer les changements sur les systèmes.</t>
        </is>
      </c>
      <c r="E92" s="9" t="inlineStr">
        <is>
          <t>Processus de changement, CAB, historique</t>
        </is>
      </c>
      <c r="F92" s="9" t="n"/>
      <c r="G92" s="9" t="n"/>
      <c r="H92" s="9" t="n"/>
      <c r="I92" s="9" t="n"/>
      <c r="J92" s="9" t="n"/>
      <c r="K92" s="9" t="n"/>
    </row>
    <row r="93">
      <c r="A93" s="8" t="inlineStr">
        <is>
          <t>8.33</t>
        </is>
      </c>
      <c r="B93" s="9" t="inlineStr">
        <is>
          <t>Mesures technologiques</t>
        </is>
      </c>
      <c r="C93" s="9" t="inlineStr">
        <is>
          <t>Données de test</t>
        </is>
      </c>
      <c r="D93" s="9" t="inlineStr">
        <is>
          <t>Choisir et protéger les données utilisées pour les tests.</t>
        </is>
      </c>
      <c r="E93" s="9" t="inlineStr">
        <is>
          <t>Pas de données réelles sans protection, jeux de test dédiés</t>
        </is>
      </c>
      <c r="F93" s="9" t="n"/>
      <c r="G93" s="9" t="n"/>
      <c r="H93" s="9" t="n"/>
      <c r="I93" s="9" t="n"/>
      <c r="J93" s="9" t="n"/>
      <c r="K93" s="9" t="n"/>
    </row>
    <row r="94">
      <c r="A94" s="8" t="inlineStr">
        <is>
          <t>8.34</t>
        </is>
      </c>
      <c r="B94" s="9" t="inlineStr">
        <is>
          <t>Mesures technologiques</t>
        </is>
      </c>
      <c r="C94" s="9" t="inlineStr">
        <is>
          <t>Audits techniques</t>
        </is>
      </c>
      <c r="D94" s="9" t="inlineStr">
        <is>
          <t>Mener les audits sur les systèmes sans perturber la production.</t>
        </is>
      </c>
      <c r="E94" s="9" t="inlineStr">
        <is>
          <t>Plan d'audit, accès en lecture seule, créneaux validés</t>
        </is>
      </c>
      <c r="F94" s="9" t="n"/>
      <c r="G94" s="9" t="n"/>
      <c r="H94" s="9" t="n"/>
      <c r="I94" s="9" t="n"/>
      <c r="J94" s="9" t="n"/>
      <c r="K94" s="9" t="n"/>
    </row>
  </sheetData>
  <autoFilter ref="A1:K94"/>
  <conditionalFormatting sqref="A2:K94">
    <cfRule type="expression" priority="1" dxfId="0">
      <formula>$F2="Non"</formula>
    </cfRule>
  </conditionalFormatting>
  <conditionalFormatting sqref="F2:F94">
    <cfRule type="cellIs" priority="2" operator="equal" dxfId="1">
      <formula>"Oui"</formula>
    </cfRule>
  </conditionalFormatting>
  <conditionalFormatting sqref="I2:I94">
    <cfRule type="cellIs" priority="3" operator="equal" dxfId="2">
      <formula>"Non commencé"</formula>
    </cfRule>
    <cfRule type="cellIs" priority="4" operator="equal" dxfId="3">
      <formula>"En cours"</formula>
    </cfRule>
    <cfRule type="cellIs" priority="5" operator="equal" dxfId="1">
      <formula>"En place"</formula>
    </cfRule>
    <cfRule type="cellIs" priority="6" operator="equal" dxfId="4">
      <formula>"En place et contrôlé"</formula>
    </cfRule>
  </conditionalFormatting>
  <dataValidations count="3">
    <dataValidation sqref="F2:F94" showDropDown="0" showInputMessage="0" showErrorMessage="0" allowBlank="1" type="list">
      <formula1>"Oui,Non"</formula1>
    </dataValidation>
    <dataValidation sqref="G2:G94" showDropDown="0" showInputMessage="0" showErrorMessage="0" allowBlank="1" type="list">
      <formula1>"Risque identifié,Exigence légale ou réglementaire,Exigence contractuelle,Bonne pratique / décision interne"</formula1>
    </dataValidation>
    <dataValidation sqref="I2:I94" showDropDown="0" showInputMessage="0" showErrorMessage="0" allowBlank="1" type="list">
      <formula1>"Non commencé,En cours,En place,En place et contrôlé"</formula1>
    </dataValidation>
  </dataValidations>
  <pageMargins left="0.75" right="0.75" top="1" bottom="1" header="0.5" footer="0.5"/>
  <pageSetup orientation="landscape" fitToHeight="0" fitToWidth="1"/>
  <headerFooter>
    <oddHeader/>
    <oddFooter>&amp;CMG CYBER · Mumin Guvendi · mumin-guvendi.com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0B1220"/>
    <outlinePr summaryBelow="1" summaryRight="1"/>
    <pageSetUpPr fitToPage="1"/>
  </sheetPr>
  <dimension ref="A1:G10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3" customWidth="1" min="3" max="3"/>
    <col width="12" customWidth="1" min="4" max="4"/>
    <col width="13" customWidth="1" min="5" max="5"/>
    <col width="12" customWidth="1" min="6" max="6"/>
    <col width="12" customWidth="1" min="7" max="7"/>
  </cols>
  <sheetData>
    <row r="1">
      <c r="A1" s="1" t="inlineStr">
        <is>
          <t>Tableau de bord</t>
        </is>
      </c>
    </row>
    <row r="2">
      <c r="A2" s="2" t="inlineStr">
        <is>
          <t>Les 93 mesures de l'annexe A d'ISO/IEC 27001:2022</t>
        </is>
      </c>
    </row>
    <row r="3">
      <c r="A3" s="3" t="inlineStr">
        <is>
          <t>MG CYBER · Mumin Guvendi · mumin-guvendi.com</t>
        </is>
      </c>
    </row>
    <row r="5" ht="32" customHeight="1">
      <c r="A5" s="7" t="inlineStr">
        <is>
          <t>Thème</t>
        </is>
      </c>
      <c r="B5" s="7" t="inlineStr">
        <is>
          <t>Mesures</t>
        </is>
      </c>
      <c r="C5" s="7" t="inlineStr">
        <is>
          <t>Applicables</t>
        </is>
      </c>
      <c r="D5" s="7" t="inlineStr">
        <is>
          <t>Exclues</t>
        </is>
      </c>
      <c r="E5" s="7" t="inlineStr">
        <is>
          <t>À décider</t>
        </is>
      </c>
      <c r="F5" s="7" t="inlineStr">
        <is>
          <t>En place</t>
        </is>
      </c>
      <c r="G5" s="7" t="inlineStr">
        <is>
          <t>% en place</t>
        </is>
      </c>
    </row>
    <row r="6">
      <c r="A6" s="10" t="inlineStr">
        <is>
          <t>Mesures organisationnelles</t>
        </is>
      </c>
      <c r="B6" s="10">
        <f>COUNTIF('DdA'!$B$2:$B$94,$A6)</f>
        <v/>
      </c>
      <c r="C6" s="10">
        <f>COUNTIFS('DdA'!$B$2:$B$94,$A6,'DdA'!$F$2:$F$94,"Oui")</f>
        <v/>
      </c>
      <c r="D6" s="10">
        <f>COUNTIFS('DdA'!$B$2:$B$94,$A6,'DdA'!$F$2:$F$94,"Non")</f>
        <v/>
      </c>
      <c r="E6" s="10">
        <f>B6-C6-D6</f>
        <v/>
      </c>
      <c r="F6" s="10">
        <f>COUNTIFS('DdA'!$B$2:$B$94,$A6,'DdA'!$F$2:$F$94,"Oui",'DdA'!$I$2:$I$94,"En place")+COUNTIFS('DdA'!$B$2:$B$94,$A6,'DdA'!$F$2:$F$94,"Oui",'DdA'!$I$2:$I$94,"En place et contrôlé")</f>
        <v/>
      </c>
      <c r="G6" s="11">
        <f>IF(C6=0,0,F6/C6)</f>
        <v/>
      </c>
    </row>
    <row r="7">
      <c r="A7" s="10" t="inlineStr">
        <is>
          <t>Mesures liées aux personnes</t>
        </is>
      </c>
      <c r="B7" s="10">
        <f>COUNTIF('DdA'!$B$2:$B$94,$A7)</f>
        <v/>
      </c>
      <c r="C7" s="10">
        <f>COUNTIFS('DdA'!$B$2:$B$94,$A7,'DdA'!$F$2:$F$94,"Oui")</f>
        <v/>
      </c>
      <c r="D7" s="10">
        <f>COUNTIFS('DdA'!$B$2:$B$94,$A7,'DdA'!$F$2:$F$94,"Non")</f>
        <v/>
      </c>
      <c r="E7" s="10">
        <f>B7-C7-D7</f>
        <v/>
      </c>
      <c r="F7" s="10">
        <f>COUNTIFS('DdA'!$B$2:$B$94,$A7,'DdA'!$F$2:$F$94,"Oui",'DdA'!$I$2:$I$94,"En place")+COUNTIFS('DdA'!$B$2:$B$94,$A7,'DdA'!$F$2:$F$94,"Oui",'DdA'!$I$2:$I$94,"En place et contrôlé")</f>
        <v/>
      </c>
      <c r="G7" s="11">
        <f>IF(C7=0,0,F7/C7)</f>
        <v/>
      </c>
    </row>
    <row r="8">
      <c r="A8" s="10" t="inlineStr">
        <is>
          <t>Mesures physiques</t>
        </is>
      </c>
      <c r="B8" s="10">
        <f>COUNTIF('DdA'!$B$2:$B$94,$A8)</f>
        <v/>
      </c>
      <c r="C8" s="10">
        <f>COUNTIFS('DdA'!$B$2:$B$94,$A8,'DdA'!$F$2:$F$94,"Oui")</f>
        <v/>
      </c>
      <c r="D8" s="10">
        <f>COUNTIFS('DdA'!$B$2:$B$94,$A8,'DdA'!$F$2:$F$94,"Non")</f>
        <v/>
      </c>
      <c r="E8" s="10">
        <f>B8-C8-D8</f>
        <v/>
      </c>
      <c r="F8" s="10">
        <f>COUNTIFS('DdA'!$B$2:$B$94,$A8,'DdA'!$F$2:$F$94,"Oui",'DdA'!$I$2:$I$94,"En place")+COUNTIFS('DdA'!$B$2:$B$94,$A8,'DdA'!$F$2:$F$94,"Oui",'DdA'!$I$2:$I$94,"En place et contrôlé")</f>
        <v/>
      </c>
      <c r="G8" s="11">
        <f>IF(C8=0,0,F8/C8)</f>
        <v/>
      </c>
    </row>
    <row r="9">
      <c r="A9" s="10" t="inlineStr">
        <is>
          <t>Mesures technologiques</t>
        </is>
      </c>
      <c r="B9" s="10">
        <f>COUNTIF('DdA'!$B$2:$B$94,$A9)</f>
        <v/>
      </c>
      <c r="C9" s="10">
        <f>COUNTIFS('DdA'!$B$2:$B$94,$A9,'DdA'!$F$2:$F$94,"Oui")</f>
        <v/>
      </c>
      <c r="D9" s="10">
        <f>COUNTIFS('DdA'!$B$2:$B$94,$A9,'DdA'!$F$2:$F$94,"Non")</f>
        <v/>
      </c>
      <c r="E9" s="10">
        <f>B9-C9-D9</f>
        <v/>
      </c>
      <c r="F9" s="10">
        <f>COUNTIFS('DdA'!$B$2:$B$94,$A9,'DdA'!$F$2:$F$94,"Oui",'DdA'!$I$2:$I$94,"En place")+COUNTIFS('DdA'!$B$2:$B$94,$A9,'DdA'!$F$2:$F$94,"Oui",'DdA'!$I$2:$I$94,"En place et contrôlé")</f>
        <v/>
      </c>
      <c r="G9" s="11">
        <f>IF(C9=0,0,F9/C9)</f>
        <v/>
      </c>
    </row>
    <row r="10">
      <c r="A10" s="12" t="inlineStr">
        <is>
          <t>Total</t>
        </is>
      </c>
      <c r="B10" s="12">
        <f>SUM(B6:B9)</f>
        <v/>
      </c>
      <c r="C10" s="12">
        <f>SUM(C6:C9)</f>
        <v/>
      </c>
      <c r="D10" s="12">
        <f>SUM(D6:D9)</f>
        <v/>
      </c>
      <c r="E10" s="12">
        <f>SUM(E6:E9)</f>
        <v/>
      </c>
      <c r="F10" s="12">
        <f>SUM(F6:F9)</f>
        <v/>
      </c>
      <c r="G10" s="11">
        <f>IF(C10=0,0,F10/C10)</f>
        <v/>
      </c>
    </row>
  </sheetData>
  <conditionalFormatting sqref="G6:G10">
    <cfRule type="dataBar" priority="1">
      <dataBar>
        <cfvo type="num" val="0"/>
        <cfvo type="num" val="1"/>
        <color rgb="000E7490"/>
      </dataBar>
    </cfRule>
  </conditionalFormatting>
  <pageMargins left="0.75" right="0.75" top="1" bottom="1" header="0.5" footer="0.5"/>
  <pageSetup orientation="landscape" fitToHeight="0" fitToWidth="1"/>
  <headerFooter>
    <oddHeader/>
    <oddFooter>&amp;CMG CYBER · Mumin Guvendi · mumin-guvendi.com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Mumin Guvendi (MG CYBER)</dc:creator>
  <dc:title xmlns:dc="http://purl.org/dc/elements/1.1/">Déclaration d'applicabilité</dc:title>
  <dcterms:created xmlns:dcterms="http://purl.org/dc/terms/" xmlns:xsi="http://www.w3.org/2001/XMLSchema-instance" xsi:type="dcterms:W3CDTF">2026-10-26T21:12:52Z</dcterms:created>
  <dcterms:modified xmlns:dcterms="http://purl.org/dc/terms/" xmlns:xsi="http://www.w3.org/2001/XMLSchema-instance" xsi:type="dcterms:W3CDTF">2026-10-26T21:12:52Z</dcterms:modified>
</cp:coreProperties>
</file>