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oA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1" hidden="1">'SoA'!$A$1:$K$94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B1220"/>
      <sz val="20"/>
    </font>
    <font>
      <color rgb="000E7490"/>
      <sz val="12"/>
    </font>
    <font>
      <color rgb="004A5A70"/>
      <sz val="10"/>
    </font>
    <font>
      <b val="1"/>
      <color rgb="000B1220"/>
    </font>
    <font>
      <i val="1"/>
      <color rgb="004A5A70"/>
      <sz val="9"/>
    </font>
    <font>
      <name val="Calibri"/>
      <b val="1"/>
      <color rgb="00FFFFFF"/>
    </font>
    <font>
      <b val="1"/>
      <color rgb="000E7490"/>
    </font>
    <font>
      <b val="1"/>
    </font>
  </fonts>
  <fills count="3">
    <fill>
      <patternFill/>
    </fill>
    <fill>
      <patternFill patternType="gray125"/>
    </fill>
    <fill>
      <patternFill patternType="solid">
        <fgColor rgb="000B1220"/>
      </patternFill>
    </fill>
  </fills>
  <borders count="2">
    <border>
      <left/>
      <right/>
      <top/>
      <bottom/>
      <diagonal/>
    </border>
    <border>
      <left style="thin">
        <color rgb="00DDE3EA"/>
      </left>
      <right style="thin">
        <color rgb="00DDE3EA"/>
      </right>
      <top style="thin">
        <color rgb="00DDE3EA"/>
      </top>
      <bottom style="thin">
        <color rgb="00DDE3E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9" fontId="0" fillId="0" borderId="1" pivotButton="0" quotePrefix="0" xfId="0"/>
    <xf numFmtId="0" fontId="8" fillId="0" borderId="1" pivotButton="0" quotePrefix="0" xfId="0"/>
  </cellXfs>
  <cellStyles count="1">
    <cellStyle name="Normal" xfId="0" builtinId="0" hidden="0"/>
  </cellStyles>
  <dxfs count="5">
    <dxf>
      <font>
        <color rgb="007A8799"/>
      </font>
      <fill>
        <patternFill patternType="solid">
          <fgColor rgb="00EEF1F5"/>
        </patternFill>
      </fill>
    </dxf>
    <dxf>
      <fill>
        <patternFill patternType="solid">
          <fgColor rgb="00D5F3E4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A7E3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Statement of Applicability</t>
        </is>
      </c>
    </row>
    <row r="2">
      <c r="A2" s="2" t="inlineStr">
        <is>
          <t>The 93 controls of ISO/IEC 27001:2022 Annex A</t>
        </is>
      </c>
    </row>
    <row r="3">
      <c r="A3" s="3" t="inlineStr">
        <is>
          <t>MG CYBER · Mumin Guvendi · mumin-guvendi.com</t>
        </is>
      </c>
    </row>
    <row r="5" ht="48" customHeight="1">
      <c r="A5" s="4" t="inlineStr">
        <is>
          <t>1. Decide</t>
        </is>
      </c>
      <c r="B5" s="5" t="inlineStr">
        <is>
          <t>For each control, state whether it applies (Yes / No). Use the objective and expected evidence to help you.</t>
        </is>
      </c>
    </row>
    <row r="6" ht="48" customHeight="1">
      <c r="A6" s="4" t="inlineStr">
        <is>
          <t>2. Justify</t>
        </is>
      </c>
      <c r="B6" s="5" t="inlineStr">
        <is>
          <t>If Yes: choose the reason (identified risk, legal, contractual or good practice). If No: explain why in one sentence. Every exclusion must be justified.</t>
        </is>
      </c>
    </row>
    <row r="7" ht="48" customHeight="1">
      <c r="A7" s="4" t="inlineStr">
        <is>
          <t>3. Track</t>
        </is>
      </c>
      <c r="B7" s="5" t="inlineStr">
        <is>
          <t>Enter the implementation status, the owner and the available evidence (document, tool, record).</t>
        </is>
      </c>
    </row>
    <row r="8" ht="48" customHeight="1">
      <c r="A8" s="4" t="inlineStr">
        <is>
          <t>4. Steer</t>
        </is>
      </c>
      <c r="B8" s="5" t="inlineStr">
        <is>
          <t>The Dashboard sheet calculates progress by theme. Have management approve the statement and review it at least once a year.</t>
        </is>
      </c>
    </row>
    <row r="10" ht="40" customHeight="1">
      <c r="A10" s="6" t="inlineStr">
        <is>
          <t>Free to use. Please keep the MG CYBER credit.</t>
        </is>
      </c>
    </row>
    <row r="11" ht="40" customHeight="1">
      <c r="A11" s="6" t="inlineStr">
        <is>
          <t>This tool follows the approach of ISO/IEC 27001:2022 and ISO/IEC 27005:2022 without reproducing their text, which is protected by copyright. Only control numbers are cited; names and explanations are reworded. The official text is available from ISO or your national standards body.</t>
        </is>
      </c>
    </row>
  </sheetData>
  <mergeCells count="2">
    <mergeCell ref="A11:B11"/>
    <mergeCell ref="A10:B10"/>
  </mergeCell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2D3EE"/>
    <outlinePr summaryBelow="1" summaryRight="1"/>
    <pageSetUpPr fitToPage="1"/>
  </sheetPr>
  <dimension ref="A1:K9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4" customWidth="1" min="2" max="2"/>
    <col width="30" customWidth="1" min="3" max="3"/>
    <col width="50" customWidth="1" min="4" max="4"/>
    <col width="40" customWidth="1" min="5" max="5"/>
    <col width="12" customWidth="1" min="6" max="6"/>
    <col width="28" customWidth="1" min="7" max="7"/>
    <col width="34" customWidth="1" min="8" max="8"/>
    <col width="22" customWidth="1" min="9" max="9"/>
    <col width="18" customWidth="1" min="10" max="10"/>
    <col width="40" customWidth="1" min="11" max="11"/>
  </cols>
  <sheetData>
    <row r="1" ht="32" customHeight="1">
      <c r="A1" s="7" t="inlineStr">
        <is>
          <t>No.</t>
        </is>
      </c>
      <c r="B1" s="7" t="inlineStr">
        <is>
          <t>Theme</t>
        </is>
      </c>
      <c r="C1" s="7" t="inlineStr">
        <is>
          <t>Control</t>
        </is>
      </c>
      <c r="D1" s="7" t="inlineStr">
        <is>
          <t>Objective</t>
        </is>
      </c>
      <c r="E1" s="7" t="inlineStr">
        <is>
          <t>Expected evidence</t>
        </is>
      </c>
      <c r="F1" s="7" t="inlineStr">
        <is>
          <t>Applicable?</t>
        </is>
      </c>
      <c r="G1" s="7" t="inlineStr">
        <is>
          <t>Reason for inclusion</t>
        </is>
      </c>
      <c r="H1" s="7" t="inlineStr">
        <is>
          <t>Reason for exclusion</t>
        </is>
      </c>
      <c r="I1" s="7" t="inlineStr">
        <is>
          <t>Implementation status</t>
        </is>
      </c>
      <c r="J1" s="7" t="inlineStr">
        <is>
          <t>Owner</t>
        </is>
      </c>
      <c r="K1" s="7" t="inlineStr">
        <is>
          <t>Comments / available evidence</t>
        </is>
      </c>
    </row>
    <row r="2">
      <c r="A2" s="8" t="inlineStr">
        <is>
          <t>5.1</t>
        </is>
      </c>
      <c r="B2" s="9" t="inlineStr">
        <is>
          <t>Organisational controls</t>
        </is>
      </c>
      <c r="C2" s="9" t="inlineStr">
        <is>
          <t>Security policy</t>
        </is>
      </c>
      <c r="D2" s="9" t="inlineStr">
        <is>
          <t>Write down the security rules, have management approve them and review them regularly.</t>
        </is>
      </c>
      <c r="E2" s="9" t="inlineStr">
        <is>
          <t>Signed security policy, topic policies, last review date</t>
        </is>
      </c>
      <c r="F2" s="9" t="n"/>
      <c r="G2" s="9" t="n"/>
      <c r="H2" s="9" t="n"/>
      <c r="I2" s="9" t="n"/>
      <c r="J2" s="9" t="n"/>
      <c r="K2" s="9" t="n"/>
    </row>
    <row r="3">
      <c r="A3" s="8" t="inlineStr">
        <is>
          <t>5.2</t>
        </is>
      </c>
      <c r="B3" s="9" t="inlineStr">
        <is>
          <t>Organisational controls</t>
        </is>
      </c>
      <c r="C3" s="9" t="inlineStr">
        <is>
          <t>Roles and responsibilities</t>
        </is>
      </c>
      <c r="D3" s="9" t="inlineStr">
        <is>
          <t>Know who does what in security, and make sure everyone knows it.</t>
        </is>
      </c>
      <c r="E3" s="9" t="inlineStr">
        <is>
          <t>Security org chart, job descriptions, RACI matrix</t>
        </is>
      </c>
      <c r="F3" s="9" t="n"/>
      <c r="G3" s="9" t="n"/>
      <c r="H3" s="9" t="n"/>
      <c r="I3" s="9" t="n"/>
      <c r="J3" s="9" t="n"/>
      <c r="K3" s="9" t="n"/>
    </row>
    <row r="4">
      <c r="A4" s="8" t="inlineStr">
        <is>
          <t>5.3</t>
        </is>
      </c>
      <c r="B4" s="9" t="inlineStr">
        <is>
          <t>Organisational controls</t>
        </is>
      </c>
      <c r="C4" s="9" t="inlineStr">
        <is>
          <t>Segregation of duties</t>
        </is>
      </c>
      <c r="D4" s="9" t="inlineStr">
        <is>
          <t>Prevent a single person from carrying out and approving a sensitive operation alone.</t>
        </is>
      </c>
      <c r="E4" s="9" t="inlineStr">
        <is>
          <t>Conflict matrix, four-eyes approval checks</t>
        </is>
      </c>
      <c r="F4" s="9" t="n"/>
      <c r="G4" s="9" t="n"/>
      <c r="H4" s="9" t="n"/>
      <c r="I4" s="9" t="n"/>
      <c r="J4" s="9" t="n"/>
      <c r="K4" s="9" t="n"/>
    </row>
    <row r="5">
      <c r="A5" s="8" t="inlineStr">
        <is>
          <t>5.4</t>
        </is>
      </c>
      <c r="B5" s="9" t="inlineStr">
        <is>
          <t>Organisational controls</t>
        </is>
      </c>
      <c r="C5" s="9" t="inlineStr">
        <is>
          <t>Management commitment</t>
        </is>
      </c>
      <c r="D5" s="9" t="inlineStr">
        <is>
          <t>Make managers enforce the security rules within their teams.</t>
        </is>
      </c>
      <c r="E5" s="9" t="inlineStr">
        <is>
          <t>Committee minutes, security objectives for managers</t>
        </is>
      </c>
      <c r="F5" s="9" t="n"/>
      <c r="G5" s="9" t="n"/>
      <c r="H5" s="9" t="n"/>
      <c r="I5" s="9" t="n"/>
      <c r="J5" s="9" t="n"/>
      <c r="K5" s="9" t="n"/>
    </row>
    <row r="6">
      <c r="A6" s="8" t="inlineStr">
        <is>
          <t>5.5</t>
        </is>
      </c>
      <c r="B6" s="9" t="inlineStr">
        <is>
          <t>Organisational controls</t>
        </is>
      </c>
      <c r="C6" s="9" t="inlineStr">
        <is>
          <t>Contact with authorities</t>
        </is>
      </c>
      <c r="D6" s="9" t="inlineStr">
        <is>
          <t>Know whom to contact (CSIRT, data protection authority, police, regulator) and when.</t>
        </is>
      </c>
      <c r="E6" s="9" t="inlineStr">
        <is>
          <t>Authority contact list, notification procedure</t>
        </is>
      </c>
      <c r="F6" s="9" t="n"/>
      <c r="G6" s="9" t="n"/>
      <c r="H6" s="9" t="n"/>
      <c r="I6" s="9" t="n"/>
      <c r="J6" s="9" t="n"/>
      <c r="K6" s="9" t="n"/>
    </row>
    <row r="7">
      <c r="A7" s="8" t="inlineStr">
        <is>
          <t>5.6</t>
        </is>
      </c>
      <c r="B7" s="9" t="inlineStr">
        <is>
          <t>Organisational controls</t>
        </is>
      </c>
      <c r="C7" s="9" t="inlineStr">
        <is>
          <t>Special interest groups</t>
        </is>
      </c>
      <c r="D7" s="9" t="inlineStr">
        <is>
          <t>Stay in touch with security communities to share alerts and good practice.</t>
        </is>
      </c>
      <c r="E7" s="9" t="inlineStr">
        <is>
          <t>Memberships (ISAC, sector CERT), alert subscriptions</t>
        </is>
      </c>
      <c r="F7" s="9" t="n"/>
      <c r="G7" s="9" t="n"/>
      <c r="H7" s="9" t="n"/>
      <c r="I7" s="9" t="n"/>
      <c r="J7" s="9" t="n"/>
      <c r="K7" s="9" t="n"/>
    </row>
    <row r="8">
      <c r="A8" s="8" t="inlineStr">
        <is>
          <t>5.7</t>
        </is>
      </c>
      <c r="B8" s="9" t="inlineStr">
        <is>
          <t>Organisational controls</t>
        </is>
      </c>
      <c r="C8" s="9" t="inlineStr">
        <is>
          <t>Threat intelligence</t>
        </is>
      </c>
      <c r="D8" s="9" t="inlineStr">
        <is>
          <t>Collect and use information about the threats targeting your business.</t>
        </is>
      </c>
      <c r="E8" s="9" t="inlineStr">
        <is>
          <t>Intelligence sources, bulletins shared, actions taken</t>
        </is>
      </c>
      <c r="F8" s="9" t="n"/>
      <c r="G8" s="9" t="n"/>
      <c r="H8" s="9" t="n"/>
      <c r="I8" s="9" t="n"/>
      <c r="J8" s="9" t="n"/>
      <c r="K8" s="9" t="n"/>
    </row>
    <row r="9">
      <c r="A9" s="8" t="inlineStr">
        <is>
          <t>5.8</t>
        </is>
      </c>
      <c r="B9" s="9" t="inlineStr">
        <is>
          <t>Organisational controls</t>
        </is>
      </c>
      <c r="C9" s="9" t="inlineStr">
        <is>
          <t>Security in projects</t>
        </is>
      </c>
      <c r="D9" s="9" t="inlineStr">
        <is>
          <t>Build security into every project from the start, whatever its nature.</t>
        </is>
      </c>
      <c r="E9" s="9" t="inlineStr">
        <is>
          <t>Project security checklist, project risk assessments</t>
        </is>
      </c>
      <c r="F9" s="9" t="n"/>
      <c r="G9" s="9" t="n"/>
      <c r="H9" s="9" t="n"/>
      <c r="I9" s="9" t="n"/>
      <c r="J9" s="9" t="n"/>
      <c r="K9" s="9" t="n"/>
    </row>
    <row r="10">
      <c r="A10" s="8" t="inlineStr">
        <is>
          <t>5.9</t>
        </is>
      </c>
      <c r="B10" s="9" t="inlineStr">
        <is>
          <t>Organisational controls</t>
        </is>
      </c>
      <c r="C10" s="9" t="inlineStr">
        <is>
          <t>Asset inventory</t>
        </is>
      </c>
      <c r="D10" s="9" t="inlineStr">
        <is>
          <t>Know which information and equipment you hold, and who owns each item.</t>
        </is>
      </c>
      <c r="E10" s="9" t="inlineStr">
        <is>
          <t>Up-to-date inventory with an owner for each asset</t>
        </is>
      </c>
      <c r="F10" s="9" t="n"/>
      <c r="G10" s="9" t="n"/>
      <c r="H10" s="9" t="n"/>
      <c r="I10" s="9" t="n"/>
      <c r="J10" s="9" t="n"/>
      <c r="K10" s="9" t="n"/>
    </row>
    <row r="11">
      <c r="A11" s="8" t="inlineStr">
        <is>
          <t>5.10</t>
        </is>
      </c>
      <c r="B11" s="9" t="inlineStr">
        <is>
          <t>Organisational controls</t>
        </is>
      </c>
      <c r="C11" s="9" t="inlineStr">
        <is>
          <t>Acceptable use</t>
        </is>
      </c>
      <c r="D11" s="9" t="inlineStr">
        <is>
          <t>State clearly what is and is not allowed with company tools and data.</t>
        </is>
      </c>
      <c r="E11" s="9" t="inlineStr">
        <is>
          <t>Signed IT charter, usage rules</t>
        </is>
      </c>
      <c r="F11" s="9" t="n"/>
      <c r="G11" s="9" t="n"/>
      <c r="H11" s="9" t="n"/>
      <c r="I11" s="9" t="n"/>
      <c r="J11" s="9" t="n"/>
      <c r="K11" s="9" t="n"/>
    </row>
    <row r="12">
      <c r="A12" s="8" t="inlineStr">
        <is>
          <t>5.11</t>
        </is>
      </c>
      <c r="B12" s="9" t="inlineStr">
        <is>
          <t>Organisational controls</t>
        </is>
      </c>
      <c r="C12" s="9" t="inlineStr">
        <is>
          <t>Return of assets</t>
        </is>
      </c>
      <c r="D12" s="9" t="inlineStr">
        <is>
          <t>Recover equipment and data when someone leaves or a contract ends.</t>
        </is>
      </c>
      <c r="E12" s="9" t="inlineStr">
        <is>
          <t>Leaver procedure, return receipts</t>
        </is>
      </c>
      <c r="F12" s="9" t="n"/>
      <c r="G12" s="9" t="n"/>
      <c r="H12" s="9" t="n"/>
      <c r="I12" s="9" t="n"/>
      <c r="J12" s="9" t="n"/>
      <c r="K12" s="9" t="n"/>
    </row>
    <row r="13">
      <c r="A13" s="8" t="inlineStr">
        <is>
          <t>5.12</t>
        </is>
      </c>
      <c r="B13" s="9" t="inlineStr">
        <is>
          <t>Organisational controls</t>
        </is>
      </c>
      <c r="C13" s="9" t="inlineStr">
        <is>
          <t>Information classification</t>
        </is>
      </c>
      <c r="D13" s="9" t="inlineStr">
        <is>
          <t>Classify information by sensitivity so it gets the right level of protection.</t>
        </is>
      </c>
      <c r="E13" s="9" t="inlineStr">
        <is>
          <t>Classification scheme (public, internal, confidential…)</t>
        </is>
      </c>
      <c r="F13" s="9" t="n"/>
      <c r="G13" s="9" t="n"/>
      <c r="H13" s="9" t="n"/>
      <c r="I13" s="9" t="n"/>
      <c r="J13" s="9" t="n"/>
      <c r="K13" s="9" t="n"/>
    </row>
    <row r="14">
      <c r="A14" s="8" t="inlineStr">
        <is>
          <t>5.13</t>
        </is>
      </c>
      <c r="B14" s="9" t="inlineStr">
        <is>
          <t>Organisational controls</t>
        </is>
      </c>
      <c r="C14" s="9" t="inlineStr">
        <is>
          <t>Information labelling</t>
        </is>
      </c>
      <c r="D14" s="9" t="inlineStr">
        <is>
          <t>Make the sensitivity level visible on documents and media.</t>
        </is>
      </c>
      <c r="E14" s="9" t="inlineStr">
        <is>
          <t>Labelled document templates, labelling rules</t>
        </is>
      </c>
      <c r="F14" s="9" t="n"/>
      <c r="G14" s="9" t="n"/>
      <c r="H14" s="9" t="n"/>
      <c r="I14" s="9" t="n"/>
      <c r="J14" s="9" t="n"/>
      <c r="K14" s="9" t="n"/>
    </row>
    <row r="15">
      <c r="A15" s="8" t="inlineStr">
        <is>
          <t>5.14</t>
        </is>
      </c>
      <c r="B15" s="9" t="inlineStr">
        <is>
          <t>Organisational controls</t>
        </is>
      </c>
      <c r="C15" s="9" t="inlineStr">
        <is>
          <t>Information transfer</t>
        </is>
      </c>
      <c r="D15" s="9" t="inlineStr">
        <is>
          <t>Protect information in transit: email, file sharing, post, conversation.</t>
        </is>
      </c>
      <c r="E15" s="9" t="inlineStr">
        <is>
          <t>Exchange rules, secure sharing tools, transfer agreements</t>
        </is>
      </c>
      <c r="F15" s="9" t="n"/>
      <c r="G15" s="9" t="n"/>
      <c r="H15" s="9" t="n"/>
      <c r="I15" s="9" t="n"/>
      <c r="J15" s="9" t="n"/>
      <c r="K15" s="9" t="n"/>
    </row>
    <row r="16">
      <c r="A16" s="8" t="inlineStr">
        <is>
          <t>5.15</t>
        </is>
      </c>
      <c r="B16" s="9" t="inlineStr">
        <is>
          <t>Organisational controls</t>
        </is>
      </c>
      <c r="C16" s="9" t="inlineStr">
        <is>
          <t>Access control</t>
        </is>
      </c>
      <c r="D16" s="9" t="inlineStr">
        <is>
          <t>Define who can access what, on a need-to-know basis.</t>
        </is>
      </c>
      <c r="E16" s="9" t="inlineStr">
        <is>
          <t>Access policy, role-based profiles</t>
        </is>
      </c>
      <c r="F16" s="9" t="n"/>
      <c r="G16" s="9" t="n"/>
      <c r="H16" s="9" t="n"/>
      <c r="I16" s="9" t="n"/>
      <c r="J16" s="9" t="n"/>
      <c r="K16" s="9" t="n"/>
    </row>
    <row r="17">
      <c r="A17" s="8" t="inlineStr">
        <is>
          <t>5.16</t>
        </is>
      </c>
      <c r="B17" s="9" t="inlineStr">
        <is>
          <t>Organisational controls</t>
        </is>
      </c>
      <c r="C17" s="9" t="inlineStr">
        <is>
          <t>Identity management</t>
        </is>
      </c>
      <c r="D17" s="9" t="inlineStr">
        <is>
          <t>Manage the account lifecycle: creation, change, removal.</t>
        </is>
      </c>
      <c r="E17" s="9" t="inlineStr">
        <is>
          <t>Joiner / mover / leaver process, orphan account review</t>
        </is>
      </c>
      <c r="F17" s="9" t="n"/>
      <c r="G17" s="9" t="n"/>
      <c r="H17" s="9" t="n"/>
      <c r="I17" s="9" t="n"/>
      <c r="J17" s="9" t="n"/>
      <c r="K17" s="9" t="n"/>
    </row>
    <row r="18">
      <c r="A18" s="8" t="inlineStr">
        <is>
          <t>5.17</t>
        </is>
      </c>
      <c r="B18" s="9" t="inlineStr">
        <is>
          <t>Organisational controls</t>
        </is>
      </c>
      <c r="C18" s="9" t="inlineStr">
        <is>
          <t>Authentication secrets</t>
        </is>
      </c>
      <c r="D18" s="9" t="inlineStr">
        <is>
          <t>Protect passwords and other secrets, and require strong authentication where it matters.</t>
        </is>
      </c>
      <c r="E18" s="9" t="inlineStr">
        <is>
          <t>Password policy, MFA, password vault</t>
        </is>
      </c>
      <c r="F18" s="9" t="n"/>
      <c r="G18" s="9" t="n"/>
      <c r="H18" s="9" t="n"/>
      <c r="I18" s="9" t="n"/>
      <c r="J18" s="9" t="n"/>
      <c r="K18" s="9" t="n"/>
    </row>
    <row r="19">
      <c r="A19" s="8" t="inlineStr">
        <is>
          <t>5.18</t>
        </is>
      </c>
      <c r="B19" s="9" t="inlineStr">
        <is>
          <t>Organisational controls</t>
        </is>
      </c>
      <c r="C19" s="9" t="inlineStr">
        <is>
          <t>Access rights</t>
        </is>
      </c>
      <c r="D19" s="9" t="inlineStr">
        <is>
          <t>Grant, review and remove rights at the right time.</t>
        </is>
      </c>
      <c r="E19" s="9" t="inlineStr">
        <is>
          <t>Approved requests, access review campaigns</t>
        </is>
      </c>
      <c r="F19" s="9" t="n"/>
      <c r="G19" s="9" t="n"/>
      <c r="H19" s="9" t="n"/>
      <c r="I19" s="9" t="n"/>
      <c r="J19" s="9" t="n"/>
      <c r="K19" s="9" t="n"/>
    </row>
    <row r="20">
      <c r="A20" s="8" t="inlineStr">
        <is>
          <t>5.19</t>
        </is>
      </c>
      <c r="B20" s="9" t="inlineStr">
        <is>
          <t>Organisational controls</t>
        </is>
      </c>
      <c r="C20" s="9" t="inlineStr">
        <is>
          <t>Supplier security</t>
        </is>
      </c>
      <c r="D20" s="9" t="inlineStr">
        <is>
          <t>Assess and manage the risks linked to each supplier.</t>
        </is>
      </c>
      <c r="E20" s="9" t="inlineStr">
        <is>
          <t>Supplier map, third-party risk assessments</t>
        </is>
      </c>
      <c r="F20" s="9" t="n"/>
      <c r="G20" s="9" t="n"/>
      <c r="H20" s="9" t="n"/>
      <c r="I20" s="9" t="n"/>
      <c r="J20" s="9" t="n"/>
      <c r="K20" s="9" t="n"/>
    </row>
    <row r="21">
      <c r="A21" s="8" t="inlineStr">
        <is>
          <t>5.20</t>
        </is>
      </c>
      <c r="B21" s="9" t="inlineStr">
        <is>
          <t>Organisational controls</t>
        </is>
      </c>
      <c r="C21" s="9" t="inlineStr">
        <is>
          <t>Security in contracts</t>
        </is>
      </c>
      <c r="D21" s="9" t="inlineStr">
        <is>
          <t>Put security requirements into supplier contracts.</t>
        </is>
      </c>
      <c r="E21" s="9" t="inlineStr">
        <is>
          <t>Security clauses, security assurance plan, right to audit</t>
        </is>
      </c>
      <c r="F21" s="9" t="n"/>
      <c r="G21" s="9" t="n"/>
      <c r="H21" s="9" t="n"/>
      <c r="I21" s="9" t="n"/>
      <c r="J21" s="9" t="n"/>
      <c r="K21" s="9" t="n"/>
    </row>
    <row r="22">
      <c r="A22" s="8" t="inlineStr">
        <is>
          <t>5.21</t>
        </is>
      </c>
      <c r="B22" s="9" t="inlineStr">
        <is>
          <t>Organisational controls</t>
        </is>
      </c>
      <c r="C22" s="9" t="inlineStr">
        <is>
          <t>ICT supply chain</t>
        </is>
      </c>
      <c r="D22" s="9" t="inlineStr">
        <is>
          <t>Control the risks of purchased IT products and services, down to subcontractors.</t>
        </is>
      </c>
      <c r="E22" s="9" t="inlineStr">
        <is>
          <t>Subcontractor requirements, component provenance</t>
        </is>
      </c>
      <c r="F22" s="9" t="n"/>
      <c r="G22" s="9" t="n"/>
      <c r="H22" s="9" t="n"/>
      <c r="I22" s="9" t="n"/>
      <c r="J22" s="9" t="n"/>
      <c r="K22" s="9" t="n"/>
    </row>
    <row r="23">
      <c r="A23" s="8" t="inlineStr">
        <is>
          <t>5.22</t>
        </is>
      </c>
      <c r="B23" s="9" t="inlineStr">
        <is>
          <t>Organisational controls</t>
        </is>
      </c>
      <c r="C23" s="9" t="inlineStr">
        <is>
          <t>Supplier monitoring</t>
        </is>
      </c>
      <c r="D23" s="9" t="inlineStr">
        <is>
          <t>Check over time that suppliers keep their security commitments.</t>
        </is>
      </c>
      <c r="E23" s="9" t="inlineStr">
        <is>
          <t>Service reviews, reports, supplier audits</t>
        </is>
      </c>
      <c r="F23" s="9" t="n"/>
      <c r="G23" s="9" t="n"/>
      <c r="H23" s="9" t="n"/>
      <c r="I23" s="9" t="n"/>
      <c r="J23" s="9" t="n"/>
      <c r="K23" s="9" t="n"/>
    </row>
    <row r="24">
      <c r="A24" s="8" t="inlineStr">
        <is>
          <t>5.23</t>
        </is>
      </c>
      <c r="B24" s="9" t="inlineStr">
        <is>
          <t>Organisational controls</t>
        </is>
      </c>
      <c r="C24" s="9" t="inlineStr">
        <is>
          <t>Cloud services</t>
        </is>
      </c>
      <c r="D24" s="9" t="inlineStr">
        <is>
          <t>Choose, use and exit cloud services with the risks under control.</t>
        </is>
      </c>
      <c r="E24" s="9" t="inlineStr">
        <is>
          <t>Cloud policy, shared responsibility model, exit plan</t>
        </is>
      </c>
      <c r="F24" s="9" t="n"/>
      <c r="G24" s="9" t="n"/>
      <c r="H24" s="9" t="n"/>
      <c r="I24" s="9" t="n"/>
      <c r="J24" s="9" t="n"/>
      <c r="K24" s="9" t="n"/>
    </row>
    <row r="25">
      <c r="A25" s="8" t="inlineStr">
        <is>
          <t>5.24</t>
        </is>
      </c>
      <c r="B25" s="9" t="inlineStr">
        <is>
          <t>Organisational controls</t>
        </is>
      </c>
      <c r="C25" s="9" t="inlineStr">
        <is>
          <t>Incident preparation</t>
        </is>
      </c>
      <c r="D25" s="9" t="inlineStr">
        <is>
          <t>Organise incident handling in advance: roles, procedures, contacts.</t>
        </is>
      </c>
      <c r="E25" s="9" t="inlineStr">
        <is>
          <t>Incident management procedure, named team</t>
        </is>
      </c>
      <c r="F25" s="9" t="n"/>
      <c r="G25" s="9" t="n"/>
      <c r="H25" s="9" t="n"/>
      <c r="I25" s="9" t="n"/>
      <c r="J25" s="9" t="n"/>
      <c r="K25" s="9" t="n"/>
    </row>
    <row r="26">
      <c r="A26" s="8" t="inlineStr">
        <is>
          <t>5.25</t>
        </is>
      </c>
      <c r="B26" s="9" t="inlineStr">
        <is>
          <t>Organisational controls</t>
        </is>
      </c>
      <c r="C26" s="9" t="inlineStr">
        <is>
          <t>Event assessment</t>
        </is>
      </c>
      <c r="D26" s="9" t="inlineStr">
        <is>
          <t>Decide quickly whether an event is a security incident.</t>
        </is>
      </c>
      <c r="E26" s="9" t="inlineStr">
        <is>
          <t>Triage grid, event log</t>
        </is>
      </c>
      <c r="F26" s="9" t="n"/>
      <c r="G26" s="9" t="n"/>
      <c r="H26" s="9" t="n"/>
      <c r="I26" s="9" t="n"/>
      <c r="J26" s="9" t="n"/>
      <c r="K26" s="9" t="n"/>
    </row>
    <row r="27">
      <c r="A27" s="8" t="inlineStr">
        <is>
          <t>5.26</t>
        </is>
      </c>
      <c r="B27" s="9" t="inlineStr">
        <is>
          <t>Organisational controls</t>
        </is>
      </c>
      <c r="C27" s="9" t="inlineStr">
        <is>
          <t>Incident response</t>
        </is>
      </c>
      <c r="D27" s="9" t="inlineStr">
        <is>
          <t>Handle incidents according to the planned procedures.</t>
        </is>
      </c>
      <c r="E27" s="9" t="inlineStr">
        <is>
          <t>Incident tickets, response reports</t>
        </is>
      </c>
      <c r="F27" s="9" t="n"/>
      <c r="G27" s="9" t="n"/>
      <c r="H27" s="9" t="n"/>
      <c r="I27" s="9" t="n"/>
      <c r="J27" s="9" t="n"/>
      <c r="K27" s="9" t="n"/>
    </row>
    <row r="28">
      <c r="A28" s="8" t="inlineStr">
        <is>
          <t>5.27</t>
        </is>
      </c>
      <c r="B28" s="9" t="inlineStr">
        <is>
          <t>Organisational controls</t>
        </is>
      </c>
      <c r="C28" s="9" t="inlineStr">
        <is>
          <t>Lessons learned</t>
        </is>
      </c>
      <c r="D28" s="9" t="inlineStr">
        <is>
          <t>Learn from each incident to prevent it from happening again.</t>
        </is>
      </c>
      <c r="E28" s="9" t="inlineStr">
        <is>
          <t>Post-incident reports, corrective actions</t>
        </is>
      </c>
      <c r="F28" s="9" t="n"/>
      <c r="G28" s="9" t="n"/>
      <c r="H28" s="9" t="n"/>
      <c r="I28" s="9" t="n"/>
      <c r="J28" s="9" t="n"/>
      <c r="K28" s="9" t="n"/>
    </row>
    <row r="29">
      <c r="A29" s="8" t="inlineStr">
        <is>
          <t>5.28</t>
        </is>
      </c>
      <c r="B29" s="9" t="inlineStr">
        <is>
          <t>Organisational controls</t>
        </is>
      </c>
      <c r="C29" s="9" t="inlineStr">
        <is>
          <t>Evidence collection</t>
        </is>
      </c>
      <c r="D29" s="9" t="inlineStr">
        <is>
          <t>Preserve incident evidence in a usable form, including for legal action.</t>
        </is>
      </c>
      <c r="E29" s="9" t="inlineStr">
        <is>
          <t>Collection procedure, chain of custody</t>
        </is>
      </c>
      <c r="F29" s="9" t="n"/>
      <c r="G29" s="9" t="n"/>
      <c r="H29" s="9" t="n"/>
      <c r="I29" s="9" t="n"/>
      <c r="J29" s="9" t="n"/>
      <c r="K29" s="9" t="n"/>
    </row>
    <row r="30">
      <c r="A30" s="8" t="inlineStr">
        <is>
          <t>5.29</t>
        </is>
      </c>
      <c r="B30" s="9" t="inlineStr">
        <is>
          <t>Organisational controls</t>
        </is>
      </c>
      <c r="C30" s="9" t="inlineStr">
        <is>
          <t>Security during disruption</t>
        </is>
      </c>
      <c r="D30" s="9" t="inlineStr">
        <is>
          <t>Keep an adequate level of security during a major disruption.</t>
        </is>
      </c>
      <c r="E30" s="9" t="inlineStr">
        <is>
          <t>Continuity plan including security, crisis exercises</t>
        </is>
      </c>
      <c r="F30" s="9" t="n"/>
      <c r="G30" s="9" t="n"/>
      <c r="H30" s="9" t="n"/>
      <c r="I30" s="9" t="n"/>
      <c r="J30" s="9" t="n"/>
      <c r="K30" s="9" t="n"/>
    </row>
    <row r="31">
      <c r="A31" s="8" t="inlineStr">
        <is>
          <t>5.30</t>
        </is>
      </c>
      <c r="B31" s="9" t="inlineStr">
        <is>
          <t>Organisational controls</t>
        </is>
      </c>
      <c r="C31" s="9" t="inlineStr">
        <is>
          <t>IT continuity</t>
        </is>
      </c>
      <c r="D31" s="9" t="inlineStr">
        <is>
          <t>Be able to restart systems within the time the business needs.</t>
        </is>
      </c>
      <c r="E31" s="9" t="inlineStr">
        <is>
          <t>Recovery plan, defined RTO / RPO, failover tests</t>
        </is>
      </c>
      <c r="F31" s="9" t="n"/>
      <c r="G31" s="9" t="n"/>
      <c r="H31" s="9" t="n"/>
      <c r="I31" s="9" t="n"/>
      <c r="J31" s="9" t="n"/>
      <c r="K31" s="9" t="n"/>
    </row>
    <row r="32">
      <c r="A32" s="8" t="inlineStr">
        <is>
          <t>5.31</t>
        </is>
      </c>
      <c r="B32" s="9" t="inlineStr">
        <is>
          <t>Organisational controls</t>
        </is>
      </c>
      <c r="C32" s="9" t="inlineStr">
        <is>
          <t>Legal and contractual requirements</t>
        </is>
      </c>
      <c r="D32" s="9" t="inlineStr">
        <is>
          <t>List the laws, regulations and contracts that set security obligations for you.</t>
        </is>
      </c>
      <c r="E32" s="9" t="inlineStr">
        <is>
          <t>Requirements register (GDPR, NIS2, DORA, client contracts)</t>
        </is>
      </c>
      <c r="F32" s="9" t="n"/>
      <c r="G32" s="9" t="n"/>
      <c r="H32" s="9" t="n"/>
      <c r="I32" s="9" t="n"/>
      <c r="J32" s="9" t="n"/>
      <c r="K32" s="9" t="n"/>
    </row>
    <row r="33">
      <c r="A33" s="8" t="inlineStr">
        <is>
          <t>5.32</t>
        </is>
      </c>
      <c r="B33" s="9" t="inlineStr">
        <is>
          <t>Organisational controls</t>
        </is>
      </c>
      <c r="C33" s="9" t="inlineStr">
        <is>
          <t>Intellectual property</t>
        </is>
      </c>
      <c r="D33" s="9" t="inlineStr">
        <is>
          <t>Respect software licences and copyright.</t>
        </is>
      </c>
      <c r="E33" s="9" t="inlineStr">
        <is>
          <t>Licence inventory, installation rules</t>
        </is>
      </c>
      <c r="F33" s="9" t="n"/>
      <c r="G33" s="9" t="n"/>
      <c r="H33" s="9" t="n"/>
      <c r="I33" s="9" t="n"/>
      <c r="J33" s="9" t="n"/>
      <c r="K33" s="9" t="n"/>
    </row>
    <row r="34">
      <c r="A34" s="8" t="inlineStr">
        <is>
          <t>5.33</t>
        </is>
      </c>
      <c r="B34" s="9" t="inlineStr">
        <is>
          <t>Organisational controls</t>
        </is>
      </c>
      <c r="C34" s="9" t="inlineStr">
        <is>
          <t>Protection of records</t>
        </is>
      </c>
      <c r="D34" s="9" t="inlineStr">
        <is>
          <t>Keep important records intact and for as long as required.</t>
        </is>
      </c>
      <c r="E34" s="9" t="inlineStr">
        <is>
          <t>Retention periods, archiving, record backups</t>
        </is>
      </c>
      <c r="F34" s="9" t="n"/>
      <c r="G34" s="9" t="n"/>
      <c r="H34" s="9" t="n"/>
      <c r="I34" s="9" t="n"/>
      <c r="J34" s="9" t="n"/>
      <c r="K34" s="9" t="n"/>
    </row>
    <row r="35">
      <c r="A35" s="8" t="inlineStr">
        <is>
          <t>5.34</t>
        </is>
      </c>
      <c r="B35" s="9" t="inlineStr">
        <is>
          <t>Organisational controls</t>
        </is>
      </c>
      <c r="C35" s="9" t="inlineStr">
        <is>
          <t>Personal data</t>
        </is>
      </c>
      <c r="D35" s="9" t="inlineStr">
        <is>
          <t>Protect privacy and comply with data protection law.</t>
        </is>
      </c>
      <c r="E35" s="9" t="inlineStr">
        <is>
          <t>Records of processing, DPIA, privacy notices</t>
        </is>
      </c>
      <c r="F35" s="9" t="n"/>
      <c r="G35" s="9" t="n"/>
      <c r="H35" s="9" t="n"/>
      <c r="I35" s="9" t="n"/>
      <c r="J35" s="9" t="n"/>
      <c r="K35" s="9" t="n"/>
    </row>
    <row r="36">
      <c r="A36" s="8" t="inlineStr">
        <is>
          <t>5.35</t>
        </is>
      </c>
      <c r="B36" s="9" t="inlineStr">
        <is>
          <t>Organisational controls</t>
        </is>
      </c>
      <c r="C36" s="9" t="inlineStr">
        <is>
          <t>Independent review</t>
        </is>
      </c>
      <c r="D36" s="9" t="inlineStr">
        <is>
          <t>Have security checked regularly by someone outside the team concerned.</t>
        </is>
      </c>
      <c r="E36" s="9" t="inlineStr">
        <is>
          <t>Internal or external audit reports, audit plan</t>
        </is>
      </c>
      <c r="F36" s="9" t="n"/>
      <c r="G36" s="9" t="n"/>
      <c r="H36" s="9" t="n"/>
      <c r="I36" s="9" t="n"/>
      <c r="J36" s="9" t="n"/>
      <c r="K36" s="9" t="n"/>
    </row>
    <row r="37">
      <c r="A37" s="8" t="inlineStr">
        <is>
          <t>5.36</t>
        </is>
      </c>
      <c r="B37" s="9" t="inlineStr">
        <is>
          <t>Organisational controls</t>
        </is>
      </c>
      <c r="C37" s="9" t="inlineStr">
        <is>
          <t>Compliance with internal rules</t>
        </is>
      </c>
      <c r="D37" s="9" t="inlineStr">
        <is>
          <t>Check that policies and procedures are actually followed.</t>
        </is>
      </c>
      <c r="E37" s="9" t="inlineStr">
        <is>
          <t>Compliance checks, indicators, action plans</t>
        </is>
      </c>
      <c r="F37" s="9" t="n"/>
      <c r="G37" s="9" t="n"/>
      <c r="H37" s="9" t="n"/>
      <c r="I37" s="9" t="n"/>
      <c r="J37" s="9" t="n"/>
      <c r="K37" s="9" t="n"/>
    </row>
    <row r="38">
      <c r="A38" s="8" t="inlineStr">
        <is>
          <t>5.37</t>
        </is>
      </c>
      <c r="B38" s="9" t="inlineStr">
        <is>
          <t>Organisational controls</t>
        </is>
      </c>
      <c r="C38" s="9" t="inlineStr">
        <is>
          <t>Operating procedures</t>
        </is>
      </c>
      <c r="D38" s="9" t="inlineStr">
        <is>
          <t>Document IT operations so everyone performs them correctly.</t>
        </is>
      </c>
      <c r="E38" s="9" t="inlineStr">
        <is>
          <t>Runbooks, up-to-date operating procedures</t>
        </is>
      </c>
      <c r="F38" s="9" t="n"/>
      <c r="G38" s="9" t="n"/>
      <c r="H38" s="9" t="n"/>
      <c r="I38" s="9" t="n"/>
      <c r="J38" s="9" t="n"/>
      <c r="K38" s="9" t="n"/>
    </row>
    <row r="39">
      <c r="A39" s="8" t="inlineStr">
        <is>
          <t>6.1</t>
        </is>
      </c>
      <c r="B39" s="9" t="inlineStr">
        <is>
          <t>People controls</t>
        </is>
      </c>
      <c r="C39" s="9" t="inlineStr">
        <is>
          <t>Pre-employment screening</t>
        </is>
      </c>
      <c r="D39" s="9" t="inlineStr">
        <is>
          <t>Check candidates lawfully and in proportion to the role.</t>
        </is>
      </c>
      <c r="E39" s="9" t="inlineStr">
        <is>
          <t>Hiring procedure, checks performed</t>
        </is>
      </c>
      <c r="F39" s="9" t="n"/>
      <c r="G39" s="9" t="n"/>
      <c r="H39" s="9" t="n"/>
      <c r="I39" s="9" t="n"/>
      <c r="J39" s="9" t="n"/>
      <c r="K39" s="9" t="n"/>
    </row>
    <row r="40">
      <c r="A40" s="8" t="inlineStr">
        <is>
          <t>6.2</t>
        </is>
      </c>
      <c r="B40" s="9" t="inlineStr">
        <is>
          <t>People controls</t>
        </is>
      </c>
      <c r="C40" s="9" t="inlineStr">
        <is>
          <t>Employment terms</t>
        </is>
      </c>
      <c r="D40" s="9" t="inlineStr">
        <is>
          <t>Include security obligations in employment contracts.</t>
        </is>
      </c>
      <c r="E40" s="9" t="inlineStr">
        <is>
          <t>Confidentiality and security clauses in contracts</t>
        </is>
      </c>
      <c r="F40" s="9" t="n"/>
      <c r="G40" s="9" t="n"/>
      <c r="H40" s="9" t="n"/>
      <c r="I40" s="9" t="n"/>
      <c r="J40" s="9" t="n"/>
      <c r="K40" s="9" t="n"/>
    </row>
    <row r="41">
      <c r="A41" s="8" t="inlineStr">
        <is>
          <t>6.3</t>
        </is>
      </c>
      <c r="B41" s="9" t="inlineStr">
        <is>
          <t>People controls</t>
        </is>
      </c>
      <c r="C41" s="9" t="inlineStr">
        <is>
          <t>Awareness and training</t>
        </is>
      </c>
      <c r="D41" s="9" t="inlineStr">
        <is>
          <t>Train everyone on risks and good habits, and repeat it regularly.</t>
        </is>
      </c>
      <c r="E41" s="9" t="inlineStr">
        <is>
          <t>Awareness plan, completion rates, phishing simulations</t>
        </is>
      </c>
      <c r="F41" s="9" t="n"/>
      <c r="G41" s="9" t="n"/>
      <c r="H41" s="9" t="n"/>
      <c r="I41" s="9" t="n"/>
      <c r="J41" s="9" t="n"/>
      <c r="K41" s="9" t="n"/>
    </row>
    <row r="42">
      <c r="A42" s="8" t="inlineStr">
        <is>
          <t>6.4</t>
        </is>
      </c>
      <c r="B42" s="9" t="inlineStr">
        <is>
          <t>People controls</t>
        </is>
      </c>
      <c r="C42" s="9" t="inlineStr">
        <is>
          <t>Disciplinary process</t>
        </is>
      </c>
      <c r="D42" s="9" t="inlineStr">
        <is>
          <t>Set and communicate the sanctions for security breaches.</t>
        </is>
      </c>
      <c r="E42" s="9" t="inlineStr">
        <is>
          <t>Company rules, disciplinary procedure</t>
        </is>
      </c>
      <c r="F42" s="9" t="n"/>
      <c r="G42" s="9" t="n"/>
      <c r="H42" s="9" t="n"/>
      <c r="I42" s="9" t="n"/>
      <c r="J42" s="9" t="n"/>
      <c r="K42" s="9" t="n"/>
    </row>
    <row r="43">
      <c r="A43" s="8" t="inlineStr">
        <is>
          <t>6.5</t>
        </is>
      </c>
      <c r="B43" s="9" t="inlineStr">
        <is>
          <t>People controls</t>
        </is>
      </c>
      <c r="C43" s="9" t="inlineStr">
        <is>
          <t>After leaving or changing role</t>
        </is>
      </c>
      <c r="D43" s="9" t="inlineStr">
        <is>
          <t>Remind people of the obligations that continue after they leave or change role.</t>
        </is>
      </c>
      <c r="E43" s="9" t="inlineStr">
        <is>
          <t>Written reminder on exit, access removal</t>
        </is>
      </c>
      <c r="F43" s="9" t="n"/>
      <c r="G43" s="9" t="n"/>
      <c r="H43" s="9" t="n"/>
      <c r="I43" s="9" t="n"/>
      <c r="J43" s="9" t="n"/>
      <c r="K43" s="9" t="n"/>
    </row>
    <row r="44">
      <c r="A44" s="8" t="inlineStr">
        <is>
          <t>6.6</t>
        </is>
      </c>
      <c r="B44" s="9" t="inlineStr">
        <is>
          <t>People controls</t>
        </is>
      </c>
      <c r="C44" s="9" t="inlineStr">
        <is>
          <t>Confidentiality agreements</t>
        </is>
      </c>
      <c r="D44" s="9" t="inlineStr">
        <is>
          <t>Have suitable non-disclosure agreements signed for the information shared.</t>
        </is>
      </c>
      <c r="E44" s="9" t="inlineStr">
        <is>
          <t>Signed NDAs, agreement register</t>
        </is>
      </c>
      <c r="F44" s="9" t="n"/>
      <c r="G44" s="9" t="n"/>
      <c r="H44" s="9" t="n"/>
      <c r="I44" s="9" t="n"/>
      <c r="J44" s="9" t="n"/>
      <c r="K44" s="9" t="n"/>
    </row>
    <row r="45">
      <c r="A45" s="8" t="inlineStr">
        <is>
          <t>6.7</t>
        </is>
      </c>
      <c r="B45" s="9" t="inlineStr">
        <is>
          <t>People controls</t>
        </is>
      </c>
      <c r="C45" s="9" t="inlineStr">
        <is>
          <t>Remote working</t>
        </is>
      </c>
      <c r="D45" s="9" t="inlineStr">
        <is>
          <t>Set rules for working from home and on the move.</t>
        </is>
      </c>
      <c r="E45" s="9" t="inlineStr">
        <is>
          <t>Remote working policy, VPN, hardened laptop</t>
        </is>
      </c>
      <c r="F45" s="9" t="n"/>
      <c r="G45" s="9" t="n"/>
      <c r="H45" s="9" t="n"/>
      <c r="I45" s="9" t="n"/>
      <c r="J45" s="9" t="n"/>
      <c r="K45" s="9" t="n"/>
    </row>
    <row r="46">
      <c r="A46" s="8" t="inlineStr">
        <is>
          <t>6.8</t>
        </is>
      </c>
      <c r="B46" s="9" t="inlineStr">
        <is>
          <t>People controls</t>
        </is>
      </c>
      <c r="C46" s="9" t="inlineStr">
        <is>
          <t>Event reporting</t>
        </is>
      </c>
      <c r="D46" s="9" t="inlineStr">
        <is>
          <t>Make it easy for anyone to report an incident or a concern.</t>
        </is>
      </c>
      <c r="E46" s="9" t="inlineStr">
        <is>
          <t>Reporting address or button, reporting statistics</t>
        </is>
      </c>
      <c r="F46" s="9" t="n"/>
      <c r="G46" s="9" t="n"/>
      <c r="H46" s="9" t="n"/>
      <c r="I46" s="9" t="n"/>
      <c r="J46" s="9" t="n"/>
      <c r="K46" s="9" t="n"/>
    </row>
    <row r="47">
      <c r="A47" s="8" t="inlineStr">
        <is>
          <t>7.1</t>
        </is>
      </c>
      <c r="B47" s="9" t="inlineStr">
        <is>
          <t>Physical controls</t>
        </is>
      </c>
      <c r="C47" s="9" t="inlineStr">
        <is>
          <t>Physical perimeters</t>
        </is>
      </c>
      <c r="D47" s="9" t="inlineStr">
        <is>
          <t>Define and protect the areas that house sensitive information.</t>
        </is>
      </c>
      <c r="E47" s="9" t="inlineStr">
        <is>
          <t>Zone map, fences, secured doors</t>
        </is>
      </c>
      <c r="F47" s="9" t="n"/>
      <c r="G47" s="9" t="n"/>
      <c r="H47" s="9" t="n"/>
      <c r="I47" s="9" t="n"/>
      <c r="J47" s="9" t="n"/>
      <c r="K47" s="9" t="n"/>
    </row>
    <row r="48">
      <c r="A48" s="8" t="inlineStr">
        <is>
          <t>7.2</t>
        </is>
      </c>
      <c r="B48" s="9" t="inlineStr">
        <is>
          <t>Physical controls</t>
        </is>
      </c>
      <c r="C48" s="9" t="inlineStr">
        <is>
          <t>Physical entry</t>
        </is>
      </c>
      <c r="D48" s="9" t="inlineStr">
        <is>
          <t>Let only authorised people in.</t>
        </is>
      </c>
      <c r="E48" s="9" t="inlineStr">
        <is>
          <t>Badges, visitor log, reception</t>
        </is>
      </c>
      <c r="F48" s="9" t="n"/>
      <c r="G48" s="9" t="n"/>
      <c r="H48" s="9" t="n"/>
      <c r="I48" s="9" t="n"/>
      <c r="J48" s="9" t="n"/>
      <c r="K48" s="9" t="n"/>
    </row>
    <row r="49">
      <c r="A49" s="8" t="inlineStr">
        <is>
          <t>7.3</t>
        </is>
      </c>
      <c r="B49" s="9" t="inlineStr">
        <is>
          <t>Physical controls</t>
        </is>
      </c>
      <c r="C49" s="9" t="inlineStr">
        <is>
          <t>Offices and rooms</t>
        </is>
      </c>
      <c r="D49" s="9" t="inlineStr">
        <is>
          <t>Secure offices, rooms and facilities according to their sensitivity.</t>
        </is>
      </c>
      <c r="E49" s="9" t="inlineStr">
        <is>
          <t>Locked rooms, restricted access to technical rooms</t>
        </is>
      </c>
      <c r="F49" s="9" t="n"/>
      <c r="G49" s="9" t="n"/>
      <c r="H49" s="9" t="n"/>
      <c r="I49" s="9" t="n"/>
      <c r="J49" s="9" t="n"/>
      <c r="K49" s="9" t="n"/>
    </row>
    <row r="50">
      <c r="A50" s="8" t="inlineStr">
        <is>
          <t>7.4</t>
        </is>
      </c>
      <c r="B50" s="9" t="inlineStr">
        <is>
          <t>Physical controls</t>
        </is>
      </c>
      <c r="C50" s="9" t="inlineStr">
        <is>
          <t>Physical monitoring</t>
        </is>
      </c>
      <c r="D50" s="9" t="inlineStr">
        <is>
          <t>Detect intrusions into the premises.</t>
        </is>
      </c>
      <c r="E50" s="9" t="inlineStr">
        <is>
          <t>CCTV, alarm, patrols</t>
        </is>
      </c>
      <c r="F50" s="9" t="n"/>
      <c r="G50" s="9" t="n"/>
      <c r="H50" s="9" t="n"/>
      <c r="I50" s="9" t="n"/>
      <c r="J50" s="9" t="n"/>
      <c r="K50" s="9" t="n"/>
    </row>
    <row r="51">
      <c r="A51" s="8" t="inlineStr">
        <is>
          <t>7.5</t>
        </is>
      </c>
      <c r="B51" s="9" t="inlineStr">
        <is>
          <t>Physical controls</t>
        </is>
      </c>
      <c r="C51" s="9" t="inlineStr">
        <is>
          <t>Environmental threats</t>
        </is>
      </c>
      <c r="D51" s="9" t="inlineStr">
        <is>
          <t>Protect against fire, flood, outages and other physical hazards.</t>
        </is>
      </c>
      <c r="E51" s="9" t="inlineStr">
        <is>
          <t>Fire detection, site assessment, insurance</t>
        </is>
      </c>
      <c r="F51" s="9" t="n"/>
      <c r="G51" s="9" t="n"/>
      <c r="H51" s="9" t="n"/>
      <c r="I51" s="9" t="n"/>
      <c r="J51" s="9" t="n"/>
      <c r="K51" s="9" t="n"/>
    </row>
    <row r="52">
      <c r="A52" s="8" t="inlineStr">
        <is>
          <t>7.6</t>
        </is>
      </c>
      <c r="B52" s="9" t="inlineStr">
        <is>
          <t>Physical controls</t>
        </is>
      </c>
      <c r="C52" s="9" t="inlineStr">
        <is>
          <t>Working in secure areas</t>
        </is>
      </c>
      <c r="D52" s="9" t="inlineStr">
        <is>
          <t>Set behaviour rules for sensitive areas.</t>
        </is>
      </c>
      <c r="E52" s="9" t="inlineStr">
        <is>
          <t>Server room rules, escorted visitors</t>
        </is>
      </c>
      <c r="F52" s="9" t="n"/>
      <c r="G52" s="9" t="n"/>
      <c r="H52" s="9" t="n"/>
      <c r="I52" s="9" t="n"/>
      <c r="J52" s="9" t="n"/>
      <c r="K52" s="9" t="n"/>
    </row>
    <row r="53">
      <c r="A53" s="8" t="inlineStr">
        <is>
          <t>7.7</t>
        </is>
      </c>
      <c r="B53" s="9" t="inlineStr">
        <is>
          <t>Physical controls</t>
        </is>
      </c>
      <c r="C53" s="9" t="inlineStr">
        <is>
          <t>Clear desk and screen</t>
        </is>
      </c>
      <c r="D53" s="9" t="inlineStr">
        <is>
          <t>Leave nothing sensitive in sight, on the desk or on screen.</t>
        </is>
      </c>
      <c r="E53" s="9" t="inlineStr">
        <is>
          <t>Clear desk rule, automatic screen lock</t>
        </is>
      </c>
      <c r="F53" s="9" t="n"/>
      <c r="G53" s="9" t="n"/>
      <c r="H53" s="9" t="n"/>
      <c r="I53" s="9" t="n"/>
      <c r="J53" s="9" t="n"/>
      <c r="K53" s="9" t="n"/>
    </row>
    <row r="54">
      <c r="A54" s="8" t="inlineStr">
        <is>
          <t>7.8</t>
        </is>
      </c>
      <c r="B54" s="9" t="inlineStr">
        <is>
          <t>Physical controls</t>
        </is>
      </c>
      <c r="C54" s="9" t="inlineStr">
        <is>
          <t>Equipment siting</t>
        </is>
      </c>
      <c r="D54" s="9" t="inlineStr">
        <is>
          <t>Place equipment away from hazards and prying eyes.</t>
        </is>
      </c>
      <c r="E54" s="9" t="inlineStr">
        <is>
          <t>Locked racks, angled screens, heat protection</t>
        </is>
      </c>
      <c r="F54" s="9" t="n"/>
      <c r="G54" s="9" t="n"/>
      <c r="H54" s="9" t="n"/>
      <c r="I54" s="9" t="n"/>
      <c r="J54" s="9" t="n"/>
      <c r="K54" s="9" t="n"/>
    </row>
    <row r="55">
      <c r="A55" s="8" t="inlineStr">
        <is>
          <t>7.9</t>
        </is>
      </c>
      <c r="B55" s="9" t="inlineStr">
        <is>
          <t>Physical controls</t>
        </is>
      </c>
      <c r="C55" s="9" t="inlineStr">
        <is>
          <t>Off-site equipment</t>
        </is>
      </c>
      <c r="D55" s="9" t="inlineStr">
        <is>
          <t>Protect equipment used outside the premises.</t>
        </is>
      </c>
      <c r="E55" s="9" t="inlineStr">
        <is>
          <t>Laptop encryption, transport rules</t>
        </is>
      </c>
      <c r="F55" s="9" t="n"/>
      <c r="G55" s="9" t="n"/>
      <c r="H55" s="9" t="n"/>
      <c r="I55" s="9" t="n"/>
      <c r="J55" s="9" t="n"/>
      <c r="K55" s="9" t="n"/>
    </row>
    <row r="56">
      <c r="A56" s="8" t="inlineStr">
        <is>
          <t>7.10</t>
        </is>
      </c>
      <c r="B56" s="9" t="inlineStr">
        <is>
          <t>Physical controls</t>
        </is>
      </c>
      <c r="C56" s="9" t="inlineStr">
        <is>
          <t>Storage media</t>
        </is>
      </c>
      <c r="D56" s="9" t="inlineStr">
        <is>
          <t>Manage USB keys, disks and other media from purchase to destruction.</t>
        </is>
      </c>
      <c r="E56" s="9" t="inlineStr">
        <is>
          <t>Removable media policy, encryption, USB blocking</t>
        </is>
      </c>
      <c r="F56" s="9" t="n"/>
      <c r="G56" s="9" t="n"/>
      <c r="H56" s="9" t="n"/>
      <c r="I56" s="9" t="n"/>
      <c r="J56" s="9" t="n"/>
      <c r="K56" s="9" t="n"/>
    </row>
    <row r="57">
      <c r="A57" s="8" t="inlineStr">
        <is>
          <t>7.11</t>
        </is>
      </c>
      <c r="B57" s="9" t="inlineStr">
        <is>
          <t>Physical controls</t>
        </is>
      </c>
      <c r="C57" s="9" t="inlineStr">
        <is>
          <t>Supporting utilities</t>
        </is>
      </c>
      <c r="D57" s="9" t="inlineStr">
        <is>
          <t>Secure power, cooling and other vital utilities.</t>
        </is>
      </c>
      <c r="E57" s="9" t="inlineStr">
        <is>
          <t>UPS, generator, maintenance contracts</t>
        </is>
      </c>
      <c r="F57" s="9" t="n"/>
      <c r="G57" s="9" t="n"/>
      <c r="H57" s="9" t="n"/>
      <c r="I57" s="9" t="n"/>
      <c r="J57" s="9" t="n"/>
      <c r="K57" s="9" t="n"/>
    </row>
    <row r="58">
      <c r="A58" s="8" t="inlineStr">
        <is>
          <t>7.12</t>
        </is>
      </c>
      <c r="B58" s="9" t="inlineStr">
        <is>
          <t>Physical controls</t>
        </is>
      </c>
      <c r="C58" s="9" t="inlineStr">
        <is>
          <t>Cabling</t>
        </is>
      </c>
      <c r="D58" s="9" t="inlineStr">
        <is>
          <t>Protect power and network cables from damage and interception.</t>
        </is>
      </c>
      <c r="E58" s="9" t="inlineStr">
        <is>
          <t>Conduits, locked patch rooms, cabling plan</t>
        </is>
      </c>
      <c r="F58" s="9" t="n"/>
      <c r="G58" s="9" t="n"/>
      <c r="H58" s="9" t="n"/>
      <c r="I58" s="9" t="n"/>
      <c r="J58" s="9" t="n"/>
      <c r="K58" s="9" t="n"/>
    </row>
    <row r="59">
      <c r="A59" s="8" t="inlineStr">
        <is>
          <t>7.13</t>
        </is>
      </c>
      <c r="B59" s="9" t="inlineStr">
        <is>
          <t>Physical controls</t>
        </is>
      </c>
      <c r="C59" s="9" t="inlineStr">
        <is>
          <t>Equipment maintenance</t>
        </is>
      </c>
      <c r="D59" s="9" t="inlineStr">
        <is>
          <t>Maintain equipment so it stays reliable and safe.</t>
        </is>
      </c>
      <c r="E59" s="9" t="inlineStr">
        <is>
          <t>Maintenance contracts and schedule, logged interventions</t>
        </is>
      </c>
      <c r="F59" s="9" t="n"/>
      <c r="G59" s="9" t="n"/>
      <c r="H59" s="9" t="n"/>
      <c r="I59" s="9" t="n"/>
      <c r="J59" s="9" t="n"/>
      <c r="K59" s="9" t="n"/>
    </row>
    <row r="60">
      <c r="A60" s="8" t="inlineStr">
        <is>
          <t>7.14</t>
        </is>
      </c>
      <c r="B60" s="9" t="inlineStr">
        <is>
          <t>Physical controls</t>
        </is>
      </c>
      <c r="C60" s="9" t="inlineStr">
        <is>
          <t>Disposal and reuse</t>
        </is>
      </c>
      <c r="D60" s="9" t="inlineStr">
        <is>
          <t>Wipe or destroy data before discarding or reusing equipment.</t>
        </is>
      </c>
      <c r="E60" s="9" t="inlineStr">
        <is>
          <t>Wiping or destruction certificates</t>
        </is>
      </c>
      <c r="F60" s="9" t="n"/>
      <c r="G60" s="9" t="n"/>
      <c r="H60" s="9" t="n"/>
      <c r="I60" s="9" t="n"/>
      <c r="J60" s="9" t="n"/>
      <c r="K60" s="9" t="n"/>
    </row>
    <row r="61">
      <c r="A61" s="8" t="inlineStr">
        <is>
          <t>8.1</t>
        </is>
      </c>
      <c r="B61" s="9" t="inlineStr">
        <is>
          <t>Technological controls</t>
        </is>
      </c>
      <c r="C61" s="9" t="inlineStr">
        <is>
          <t>User devices</t>
        </is>
      </c>
      <c r="D61" s="9" t="inlineStr">
        <is>
          <t>Secure users' computers, phones and tablets.</t>
        </is>
      </c>
      <c r="E61" s="9" t="inlineStr">
        <is>
          <t>MDM, encryption, standard build</t>
        </is>
      </c>
      <c r="F61" s="9" t="n"/>
      <c r="G61" s="9" t="n"/>
      <c r="H61" s="9" t="n"/>
      <c r="I61" s="9" t="n"/>
      <c r="J61" s="9" t="n"/>
      <c r="K61" s="9" t="n"/>
    </row>
    <row r="62">
      <c r="A62" s="8" t="inlineStr">
        <is>
          <t>8.2</t>
        </is>
      </c>
      <c r="B62" s="9" t="inlineStr">
        <is>
          <t>Technological controls</t>
        </is>
      </c>
      <c r="C62" s="9" t="inlineStr">
        <is>
          <t>Privileged access</t>
        </is>
      </c>
      <c r="D62" s="9" t="inlineStr">
        <is>
          <t>Limit and monitor administrator accounts.</t>
        </is>
      </c>
      <c r="E62" s="9" t="inlineStr">
        <is>
          <t>Admin account list, bastion / PAM, reviews</t>
        </is>
      </c>
      <c r="F62" s="9" t="n"/>
      <c r="G62" s="9" t="n"/>
      <c r="H62" s="9" t="n"/>
      <c r="I62" s="9" t="n"/>
      <c r="J62" s="9" t="n"/>
      <c r="K62" s="9" t="n"/>
    </row>
    <row r="63">
      <c r="A63" s="8" t="inlineStr">
        <is>
          <t>8.3</t>
        </is>
      </c>
      <c r="B63" s="9" t="inlineStr">
        <is>
          <t>Technological controls</t>
        </is>
      </c>
      <c r="C63" s="9" t="inlineStr">
        <is>
          <t>Restricting access to information</t>
        </is>
      </c>
      <c r="D63" s="9" t="inlineStr">
        <is>
          <t>Enforce the defined access rules technically.</t>
        </is>
      </c>
      <c r="E63" s="9" t="inlineStr">
        <is>
          <t>Share and application permissions matching profiles</t>
        </is>
      </c>
      <c r="F63" s="9" t="n"/>
      <c r="G63" s="9" t="n"/>
      <c r="H63" s="9" t="n"/>
      <c r="I63" s="9" t="n"/>
      <c r="J63" s="9" t="n"/>
      <c r="K63" s="9" t="n"/>
    </row>
    <row r="64">
      <c r="A64" s="8" t="inlineStr">
        <is>
          <t>8.4</t>
        </is>
      </c>
      <c r="B64" s="9" t="inlineStr">
        <is>
          <t>Technological controls</t>
        </is>
      </c>
      <c r="C64" s="9" t="inlineStr">
        <is>
          <t>Source code access</t>
        </is>
      </c>
      <c r="D64" s="9" t="inlineStr">
        <is>
          <t>Protect source code and development tools.</t>
        </is>
      </c>
      <c r="E64" s="9" t="inlineStr">
        <is>
          <t>Repository permissions, access review</t>
        </is>
      </c>
      <c r="F64" s="9" t="n"/>
      <c r="G64" s="9" t="n"/>
      <c r="H64" s="9" t="n"/>
      <c r="I64" s="9" t="n"/>
      <c r="J64" s="9" t="n"/>
      <c r="K64" s="9" t="n"/>
    </row>
    <row r="65">
      <c r="A65" s="8" t="inlineStr">
        <is>
          <t>8.5</t>
        </is>
      </c>
      <c r="B65" s="9" t="inlineStr">
        <is>
          <t>Technological controls</t>
        </is>
      </c>
      <c r="C65" s="9" t="inlineStr">
        <is>
          <t>Secure authentication</t>
        </is>
      </c>
      <c r="D65" s="9" t="inlineStr">
        <is>
          <t>Verify user identity reliably.</t>
        </is>
      </c>
      <c r="E65" s="9" t="inlineStr">
        <is>
          <t>MFA, SSO, lockout after failures</t>
        </is>
      </c>
      <c r="F65" s="9" t="n"/>
      <c r="G65" s="9" t="n"/>
      <c r="H65" s="9" t="n"/>
      <c r="I65" s="9" t="n"/>
      <c r="J65" s="9" t="n"/>
      <c r="K65" s="9" t="n"/>
    </row>
    <row r="66">
      <c r="A66" s="8" t="inlineStr">
        <is>
          <t>8.6</t>
        </is>
      </c>
      <c r="B66" s="9" t="inlineStr">
        <is>
          <t>Technological controls</t>
        </is>
      </c>
      <c r="C66" s="9" t="inlineStr">
        <is>
          <t>Capacity management</t>
        </is>
      </c>
      <c r="D66" s="9" t="inlineStr">
        <is>
          <t>Anticipate resource needs to avoid saturation.</t>
        </is>
      </c>
      <c r="E66" s="9" t="inlineStr">
        <is>
          <t>Capacity monitoring, forecasts</t>
        </is>
      </c>
      <c r="F66" s="9" t="n"/>
      <c r="G66" s="9" t="n"/>
      <c r="H66" s="9" t="n"/>
      <c r="I66" s="9" t="n"/>
      <c r="J66" s="9" t="n"/>
      <c r="K66" s="9" t="n"/>
    </row>
    <row r="67">
      <c r="A67" s="8" t="inlineStr">
        <is>
          <t>8.7</t>
        </is>
      </c>
      <c r="B67" s="9" t="inlineStr">
        <is>
          <t>Technological controls</t>
        </is>
      </c>
      <c r="C67" s="9" t="inlineStr">
        <is>
          <t>Malware protection</t>
        </is>
      </c>
      <c r="D67" s="9" t="inlineStr">
        <is>
          <t>Protect against malicious software.</t>
        </is>
      </c>
      <c r="E67" s="9" t="inlineStr">
        <is>
          <t>Antivirus / EDR deployed and up to date, awareness</t>
        </is>
      </c>
      <c r="F67" s="9" t="n"/>
      <c r="G67" s="9" t="n"/>
      <c r="H67" s="9" t="n"/>
      <c r="I67" s="9" t="n"/>
      <c r="J67" s="9" t="n"/>
      <c r="K67" s="9" t="n"/>
    </row>
    <row r="68">
      <c r="A68" s="8" t="inlineStr">
        <is>
          <t>8.8</t>
        </is>
      </c>
      <c r="B68" s="9" t="inlineStr">
        <is>
          <t>Technological controls</t>
        </is>
      </c>
      <c r="C68" s="9" t="inlineStr">
        <is>
          <t>Vulnerability management</t>
        </is>
      </c>
      <c r="D68" s="9" t="inlineStr">
        <is>
          <t>Find technical weaknesses and fix them in time.</t>
        </is>
      </c>
      <c r="E68" s="9" t="inlineStr">
        <is>
          <t>Regular scans, fix deadlines by severity, patch tracking</t>
        </is>
      </c>
      <c r="F68" s="9" t="n"/>
      <c r="G68" s="9" t="n"/>
      <c r="H68" s="9" t="n"/>
      <c r="I68" s="9" t="n"/>
      <c r="J68" s="9" t="n"/>
      <c r="K68" s="9" t="n"/>
    </row>
    <row r="69">
      <c r="A69" s="8" t="inlineStr">
        <is>
          <t>8.9</t>
        </is>
      </c>
      <c r="B69" s="9" t="inlineStr">
        <is>
          <t>Technological controls</t>
        </is>
      </c>
      <c r="C69" s="9" t="inlineStr">
        <is>
          <t>Configuration management</t>
        </is>
      </c>
      <c r="D69" s="9" t="inlineStr">
        <is>
          <t>Define secure configurations and check they do not drift.</t>
        </is>
      </c>
      <c r="E69" s="9" t="inlineStr">
        <is>
          <t>Hardening baselines, compliance checks</t>
        </is>
      </c>
      <c r="F69" s="9" t="n"/>
      <c r="G69" s="9" t="n"/>
      <c r="H69" s="9" t="n"/>
      <c r="I69" s="9" t="n"/>
      <c r="J69" s="9" t="n"/>
      <c r="K69" s="9" t="n"/>
    </row>
    <row r="70">
      <c r="A70" s="8" t="inlineStr">
        <is>
          <t>8.10</t>
        </is>
      </c>
      <c r="B70" s="9" t="inlineStr">
        <is>
          <t>Technological controls</t>
        </is>
      </c>
      <c r="C70" s="9" t="inlineStr">
        <is>
          <t>Information deletion</t>
        </is>
      </c>
      <c r="D70" s="9" t="inlineStr">
        <is>
          <t>Delete data when it is no longer needed.</t>
        </is>
      </c>
      <c r="E70" s="9" t="inlineStr">
        <is>
          <t>Purge rules, deletion evidence</t>
        </is>
      </c>
      <c r="F70" s="9" t="n"/>
      <c r="G70" s="9" t="n"/>
      <c r="H70" s="9" t="n"/>
      <c r="I70" s="9" t="n"/>
      <c r="J70" s="9" t="n"/>
      <c r="K70" s="9" t="n"/>
    </row>
    <row r="71">
      <c r="A71" s="8" t="inlineStr">
        <is>
          <t>8.11</t>
        </is>
      </c>
      <c r="B71" s="9" t="inlineStr">
        <is>
          <t>Technological controls</t>
        </is>
      </c>
      <c r="C71" s="9" t="inlineStr">
        <is>
          <t>Data masking</t>
        </is>
      </c>
      <c r="D71" s="9" t="inlineStr">
        <is>
          <t>Mask or pseudonymise sensitive data where possible.</t>
        </is>
      </c>
      <c r="E71" s="9" t="inlineStr">
        <is>
          <t>Pseudonymisation, anonymised test data</t>
        </is>
      </c>
      <c r="F71" s="9" t="n"/>
      <c r="G71" s="9" t="n"/>
      <c r="H71" s="9" t="n"/>
      <c r="I71" s="9" t="n"/>
      <c r="J71" s="9" t="n"/>
      <c r="K71" s="9" t="n"/>
    </row>
    <row r="72">
      <c r="A72" s="8" t="inlineStr">
        <is>
          <t>8.12</t>
        </is>
      </c>
      <c r="B72" s="9" t="inlineStr">
        <is>
          <t>Technological controls</t>
        </is>
      </c>
      <c r="C72" s="9" t="inlineStr">
        <is>
          <t>Data leakage prevention</t>
        </is>
      </c>
      <c r="D72" s="9" t="inlineStr">
        <is>
          <t>Detect and stop unauthorised disclosure of information.</t>
        </is>
      </c>
      <c r="E72" s="9" t="inlineStr">
        <is>
          <t>DLP tool, email and cloud rules</t>
        </is>
      </c>
      <c r="F72" s="9" t="n"/>
      <c r="G72" s="9" t="n"/>
      <c r="H72" s="9" t="n"/>
      <c r="I72" s="9" t="n"/>
      <c r="J72" s="9" t="n"/>
      <c r="K72" s="9" t="n"/>
    </row>
    <row r="73">
      <c r="A73" s="8" t="inlineStr">
        <is>
          <t>8.13</t>
        </is>
      </c>
      <c r="B73" s="9" t="inlineStr">
        <is>
          <t>Technological controls</t>
        </is>
      </c>
      <c r="C73" s="9" t="inlineStr">
        <is>
          <t>Backups</t>
        </is>
      </c>
      <c r="D73" s="9" t="inlineStr">
        <is>
          <t>Back up data and check that it can be restored.</t>
        </is>
      </c>
      <c r="E73" s="9" t="inlineStr">
        <is>
          <t>Backup policy, offline copy, restore tests</t>
        </is>
      </c>
      <c r="F73" s="9" t="n"/>
      <c r="G73" s="9" t="n"/>
      <c r="H73" s="9" t="n"/>
      <c r="I73" s="9" t="n"/>
      <c r="J73" s="9" t="n"/>
      <c r="K73" s="9" t="n"/>
    </row>
    <row r="74">
      <c r="A74" s="8" t="inlineStr">
        <is>
          <t>8.14</t>
        </is>
      </c>
      <c r="B74" s="9" t="inlineStr">
        <is>
          <t>Technological controls</t>
        </is>
      </c>
      <c r="C74" s="9" t="inlineStr">
        <is>
          <t>Redundancy</t>
        </is>
      </c>
      <c r="D74" s="9" t="inlineStr">
        <is>
          <t>Duplicate critical equipment to avoid outages.</t>
        </is>
      </c>
      <c r="E74" s="9" t="inlineStr">
        <is>
          <t>Redundant architecture, failover tests</t>
        </is>
      </c>
      <c r="F74" s="9" t="n"/>
      <c r="G74" s="9" t="n"/>
      <c r="H74" s="9" t="n"/>
      <c r="I74" s="9" t="n"/>
      <c r="J74" s="9" t="n"/>
      <c r="K74" s="9" t="n"/>
    </row>
    <row r="75">
      <c r="A75" s="8" t="inlineStr">
        <is>
          <t>8.15</t>
        </is>
      </c>
      <c r="B75" s="9" t="inlineStr">
        <is>
          <t>Technological controls</t>
        </is>
      </c>
      <c r="C75" s="9" t="inlineStr">
        <is>
          <t>Logging</t>
        </is>
      </c>
      <c r="D75" s="9" t="inlineStr">
        <is>
          <t>Record useful events and protect the logs.</t>
        </is>
      </c>
      <c r="E75" s="9" t="inlineStr">
        <is>
          <t>Logging policy, central collection, retention period</t>
        </is>
      </c>
      <c r="F75" s="9" t="n"/>
      <c r="G75" s="9" t="n"/>
      <c r="H75" s="9" t="n"/>
      <c r="I75" s="9" t="n"/>
      <c r="J75" s="9" t="n"/>
      <c r="K75" s="9" t="n"/>
    </row>
    <row r="76">
      <c r="A76" s="8" t="inlineStr">
        <is>
          <t>8.16</t>
        </is>
      </c>
      <c r="B76" s="9" t="inlineStr">
        <is>
          <t>Technological controls</t>
        </is>
      </c>
      <c r="C76" s="9" t="inlineStr">
        <is>
          <t>Activity monitoring</t>
        </is>
      </c>
      <c r="D76" s="9" t="inlineStr">
        <is>
          <t>Spot abnormal behaviour on systems and networks.</t>
        </is>
      </c>
      <c r="E76" s="9" t="inlineStr">
        <is>
          <t>SIEM / SOC, alerts, alert handling</t>
        </is>
      </c>
      <c r="F76" s="9" t="n"/>
      <c r="G76" s="9" t="n"/>
      <c r="H76" s="9" t="n"/>
      <c r="I76" s="9" t="n"/>
      <c r="J76" s="9" t="n"/>
      <c r="K76" s="9" t="n"/>
    </row>
    <row r="77">
      <c r="A77" s="8" t="inlineStr">
        <is>
          <t>8.17</t>
        </is>
      </c>
      <c r="B77" s="9" t="inlineStr">
        <is>
          <t>Technological controls</t>
        </is>
      </c>
      <c r="C77" s="9" t="inlineStr">
        <is>
          <t>Clock synchronisation</t>
        </is>
      </c>
      <c r="D77" s="9" t="inlineStr">
        <is>
          <t>Use the same time everywhere so events can be correlated.</t>
        </is>
      </c>
      <c r="E77" s="9" t="inlineStr">
        <is>
          <t>Time server (NTP) configured on systems</t>
        </is>
      </c>
      <c r="F77" s="9" t="n"/>
      <c r="G77" s="9" t="n"/>
      <c r="H77" s="9" t="n"/>
      <c r="I77" s="9" t="n"/>
      <c r="J77" s="9" t="n"/>
      <c r="K77" s="9" t="n"/>
    </row>
    <row r="78">
      <c r="A78" s="8" t="inlineStr">
        <is>
          <t>8.18</t>
        </is>
      </c>
      <c r="B78" s="9" t="inlineStr">
        <is>
          <t>Technological controls</t>
        </is>
      </c>
      <c r="C78" s="9" t="inlineStr">
        <is>
          <t>Privileged utilities</t>
        </is>
      </c>
      <c r="D78" s="9" t="inlineStr">
        <is>
          <t>Restrict tools that can bypass security controls.</t>
        </is>
      </c>
      <c r="E78" s="9" t="inlineStr">
        <is>
          <t>Approved tools list, restricted rights</t>
        </is>
      </c>
      <c r="F78" s="9" t="n"/>
      <c r="G78" s="9" t="n"/>
      <c r="H78" s="9" t="n"/>
      <c r="I78" s="9" t="n"/>
      <c r="J78" s="9" t="n"/>
      <c r="K78" s="9" t="n"/>
    </row>
    <row r="79">
      <c r="A79" s="8" t="inlineStr">
        <is>
          <t>8.19</t>
        </is>
      </c>
      <c r="B79" s="9" t="inlineStr">
        <is>
          <t>Technological controls</t>
        </is>
      </c>
      <c r="C79" s="9" t="inlineStr">
        <is>
          <t>Software installation</t>
        </is>
      </c>
      <c r="D79" s="9" t="inlineStr">
        <is>
          <t>Control what gets installed on production systems.</t>
        </is>
      </c>
      <c r="E79" s="9" t="inlineStr">
        <is>
          <t>Allow list, restricted installation rights</t>
        </is>
      </c>
      <c r="F79" s="9" t="n"/>
      <c r="G79" s="9" t="n"/>
      <c r="H79" s="9" t="n"/>
      <c r="I79" s="9" t="n"/>
      <c r="J79" s="9" t="n"/>
      <c r="K79" s="9" t="n"/>
    </row>
    <row r="80">
      <c r="A80" s="8" t="inlineStr">
        <is>
          <t>8.20</t>
        </is>
      </c>
      <c r="B80" s="9" t="inlineStr">
        <is>
          <t>Technological controls</t>
        </is>
      </c>
      <c r="C80" s="9" t="inlineStr">
        <is>
          <t>Network security</t>
        </is>
      </c>
      <c r="D80" s="9" t="inlineStr">
        <is>
          <t>Protect networks and the devices they are made of.</t>
        </is>
      </c>
      <c r="E80" s="9" t="inlineStr">
        <is>
          <t>Firewalls, network diagram, secure administration</t>
        </is>
      </c>
      <c r="F80" s="9" t="n"/>
      <c r="G80" s="9" t="n"/>
      <c r="H80" s="9" t="n"/>
      <c r="I80" s="9" t="n"/>
      <c r="J80" s="9" t="n"/>
      <c r="K80" s="9" t="n"/>
    </row>
    <row r="81">
      <c r="A81" s="8" t="inlineStr">
        <is>
          <t>8.21</t>
        </is>
      </c>
      <c r="B81" s="9" t="inlineStr">
        <is>
          <t>Technological controls</t>
        </is>
      </c>
      <c r="C81" s="9" t="inlineStr">
        <is>
          <t>Network services</t>
        </is>
      </c>
      <c r="D81" s="9" t="inlineStr">
        <is>
          <t>Define and check the security of the network services you use.</t>
        </is>
      </c>
      <c r="E81" s="9" t="inlineStr">
        <is>
          <t>Carrier requirements, SLAs, checks</t>
        </is>
      </c>
      <c r="F81" s="9" t="n"/>
      <c r="G81" s="9" t="n"/>
      <c r="H81" s="9" t="n"/>
      <c r="I81" s="9" t="n"/>
      <c r="J81" s="9" t="n"/>
      <c r="K81" s="9" t="n"/>
    </row>
    <row r="82">
      <c r="A82" s="8" t="inlineStr">
        <is>
          <t>8.22</t>
        </is>
      </c>
      <c r="B82" s="9" t="inlineStr">
        <is>
          <t>Technological controls</t>
        </is>
      </c>
      <c r="C82" s="9" t="inlineStr">
        <is>
          <t>Network segregation</t>
        </is>
      </c>
      <c r="D82" s="9" t="inlineStr">
        <is>
          <t>Separate networks to limit how far an attack can spread.</t>
        </is>
      </c>
      <c r="E82" s="9" t="inlineStr">
        <is>
          <t>VLANs, zones (office, servers, guests, industrial)</t>
        </is>
      </c>
      <c r="F82" s="9" t="n"/>
      <c r="G82" s="9" t="n"/>
      <c r="H82" s="9" t="n"/>
      <c r="I82" s="9" t="n"/>
      <c r="J82" s="9" t="n"/>
      <c r="K82" s="9" t="n"/>
    </row>
    <row r="83">
      <c r="A83" s="8" t="inlineStr">
        <is>
          <t>8.23</t>
        </is>
      </c>
      <c r="B83" s="9" t="inlineStr">
        <is>
          <t>Technological controls</t>
        </is>
      </c>
      <c r="C83" s="9" t="inlineStr">
        <is>
          <t>Web filtering</t>
        </is>
      </c>
      <c r="D83" s="9" t="inlineStr">
        <is>
          <t>Block access to malicious websites.</t>
        </is>
      </c>
      <c r="E83" s="9" t="inlineStr">
        <is>
          <t>Proxy / DNS filtering, blocked categories</t>
        </is>
      </c>
      <c r="F83" s="9" t="n"/>
      <c r="G83" s="9" t="n"/>
      <c r="H83" s="9" t="n"/>
      <c r="I83" s="9" t="n"/>
      <c r="J83" s="9" t="n"/>
      <c r="K83" s="9" t="n"/>
    </row>
    <row r="84">
      <c r="A84" s="8" t="inlineStr">
        <is>
          <t>8.24</t>
        </is>
      </c>
      <c r="B84" s="9" t="inlineStr">
        <is>
          <t>Technological controls</t>
        </is>
      </c>
      <c r="C84" s="9" t="inlineStr">
        <is>
          <t>Cryptography</t>
        </is>
      </c>
      <c r="D84" s="9" t="inlineStr">
        <is>
          <t>Use encryption appropriately and manage keys properly.</t>
        </is>
      </c>
      <c r="E84" s="9" t="inlineStr">
        <is>
          <t>Encryption policy, key and certificate management</t>
        </is>
      </c>
      <c r="F84" s="9" t="n"/>
      <c r="G84" s="9" t="n"/>
      <c r="H84" s="9" t="n"/>
      <c r="I84" s="9" t="n"/>
      <c r="J84" s="9" t="n"/>
      <c r="K84" s="9" t="n"/>
    </row>
    <row r="85">
      <c r="A85" s="8" t="inlineStr">
        <is>
          <t>8.25</t>
        </is>
      </c>
      <c r="B85" s="9" t="inlineStr">
        <is>
          <t>Technological controls</t>
        </is>
      </c>
      <c r="C85" s="9" t="inlineStr">
        <is>
          <t>Secure development lifecycle</t>
        </is>
      </c>
      <c r="D85" s="9" t="inlineStr">
        <is>
          <t>Build security into every stage of software development.</t>
        </is>
      </c>
      <c r="E85" s="9" t="inlineStr">
        <is>
          <t>Secure development method, code reviews</t>
        </is>
      </c>
      <c r="F85" s="9" t="n"/>
      <c r="G85" s="9" t="n"/>
      <c r="H85" s="9" t="n"/>
      <c r="I85" s="9" t="n"/>
      <c r="J85" s="9" t="n"/>
      <c r="K85" s="9" t="n"/>
    </row>
    <row r="86">
      <c r="A86" s="8" t="inlineStr">
        <is>
          <t>8.26</t>
        </is>
      </c>
      <c r="B86" s="9" t="inlineStr">
        <is>
          <t>Technological controls</t>
        </is>
      </c>
      <c r="C86" s="9" t="inlineStr">
        <is>
          <t>Application security requirements</t>
        </is>
      </c>
      <c r="D86" s="9" t="inlineStr">
        <is>
          <t>Define an application's security needs before building or buying it.</t>
        </is>
      </c>
      <c r="E86" s="9" t="inlineStr">
        <is>
          <t>Specifications with security requirements</t>
        </is>
      </c>
      <c r="F86" s="9" t="n"/>
      <c r="G86" s="9" t="n"/>
      <c r="H86" s="9" t="n"/>
      <c r="I86" s="9" t="n"/>
      <c r="J86" s="9" t="n"/>
      <c r="K86" s="9" t="n"/>
    </row>
    <row r="87">
      <c r="A87" s="8" t="inlineStr">
        <is>
          <t>8.27</t>
        </is>
      </c>
      <c r="B87" s="9" t="inlineStr">
        <is>
          <t>Technological controls</t>
        </is>
      </c>
      <c r="C87" s="9" t="inlineStr">
        <is>
          <t>Secure architecture</t>
        </is>
      </c>
      <c r="D87" s="9" t="inlineStr">
        <is>
          <t>Apply secure design principles to systems.</t>
        </is>
      </c>
      <c r="E87" s="9" t="inlineStr">
        <is>
          <t>Architecture principles, design reviews</t>
        </is>
      </c>
      <c r="F87" s="9" t="n"/>
      <c r="G87" s="9" t="n"/>
      <c r="H87" s="9" t="n"/>
      <c r="I87" s="9" t="n"/>
      <c r="J87" s="9" t="n"/>
      <c r="K87" s="9" t="n"/>
    </row>
    <row r="88">
      <c r="A88" s="8" t="inlineStr">
        <is>
          <t>8.28</t>
        </is>
      </c>
      <c r="B88" s="9" t="inlineStr">
        <is>
          <t>Technological controls</t>
        </is>
      </c>
      <c r="C88" s="9" t="inlineStr">
        <is>
          <t>Secure coding</t>
        </is>
      </c>
      <c r="D88" s="9" t="inlineStr">
        <is>
          <t>Write code that withstands common attacks.</t>
        </is>
      </c>
      <c r="E88" s="9" t="inlineStr">
        <is>
          <t>Coding rules, code analysis tools</t>
        </is>
      </c>
      <c r="F88" s="9" t="n"/>
      <c r="G88" s="9" t="n"/>
      <c r="H88" s="9" t="n"/>
      <c r="I88" s="9" t="n"/>
      <c r="J88" s="9" t="n"/>
      <c r="K88" s="9" t="n"/>
    </row>
    <row r="89">
      <c r="A89" s="8" t="inlineStr">
        <is>
          <t>8.29</t>
        </is>
      </c>
      <c r="B89" s="9" t="inlineStr">
        <is>
          <t>Technological controls</t>
        </is>
      </c>
      <c r="C89" s="9" t="inlineStr">
        <is>
          <t>Security testing</t>
        </is>
      </c>
      <c r="D89" s="9" t="inlineStr">
        <is>
          <t>Test security before every release.</t>
        </is>
      </c>
      <c r="E89" s="9" t="inlineStr">
        <is>
          <t>Penetration tests, application scans, acceptance criteria</t>
        </is>
      </c>
      <c r="F89" s="9" t="n"/>
      <c r="G89" s="9" t="n"/>
      <c r="H89" s="9" t="n"/>
      <c r="I89" s="9" t="n"/>
      <c r="J89" s="9" t="n"/>
      <c r="K89" s="9" t="n"/>
    </row>
    <row r="90">
      <c r="A90" s="8" t="inlineStr">
        <is>
          <t>8.30</t>
        </is>
      </c>
      <c r="B90" s="9" t="inlineStr">
        <is>
          <t>Technological controls</t>
        </is>
      </c>
      <c r="C90" s="9" t="inlineStr">
        <is>
          <t>Outsourced development</t>
        </is>
      </c>
      <c r="D90" s="9" t="inlineStr">
        <is>
          <t>Direct and check development work given to contractors.</t>
        </is>
      </c>
      <c r="E90" s="9" t="inlineStr">
        <is>
          <t>Contract requirements, deliverable reviews</t>
        </is>
      </c>
      <c r="F90" s="9" t="n"/>
      <c r="G90" s="9" t="n"/>
      <c r="H90" s="9" t="n"/>
      <c r="I90" s="9" t="n"/>
      <c r="J90" s="9" t="n"/>
      <c r="K90" s="9" t="n"/>
    </row>
    <row r="91">
      <c r="A91" s="8" t="inlineStr">
        <is>
          <t>8.31</t>
        </is>
      </c>
      <c r="B91" s="9" t="inlineStr">
        <is>
          <t>Technological controls</t>
        </is>
      </c>
      <c r="C91" s="9" t="inlineStr">
        <is>
          <t>Environment separation</t>
        </is>
      </c>
      <c r="D91" s="9" t="inlineStr">
        <is>
          <t>Keep development, test and production apart.</t>
        </is>
      </c>
      <c r="E91" s="9" t="inlineStr">
        <is>
          <t>Separate environments, different rights</t>
        </is>
      </c>
      <c r="F91" s="9" t="n"/>
      <c r="G91" s="9" t="n"/>
      <c r="H91" s="9" t="n"/>
      <c r="I91" s="9" t="n"/>
      <c r="J91" s="9" t="n"/>
      <c r="K91" s="9" t="n"/>
    </row>
    <row r="92">
      <c r="A92" s="8" t="inlineStr">
        <is>
          <t>8.32</t>
        </is>
      </c>
      <c r="B92" s="9" t="inlineStr">
        <is>
          <t>Technological controls</t>
        </is>
      </c>
      <c r="C92" s="9" t="inlineStr">
        <is>
          <t>Change management</t>
        </is>
      </c>
      <c r="D92" s="9" t="inlineStr">
        <is>
          <t>Assess, approve and track changes to systems.</t>
        </is>
      </c>
      <c r="E92" s="9" t="inlineStr">
        <is>
          <t>Change process, CAB, change history</t>
        </is>
      </c>
      <c r="F92" s="9" t="n"/>
      <c r="G92" s="9" t="n"/>
      <c r="H92" s="9" t="n"/>
      <c r="I92" s="9" t="n"/>
      <c r="J92" s="9" t="n"/>
      <c r="K92" s="9" t="n"/>
    </row>
    <row r="93">
      <c r="A93" s="8" t="inlineStr">
        <is>
          <t>8.33</t>
        </is>
      </c>
      <c r="B93" s="9" t="inlineStr">
        <is>
          <t>Technological controls</t>
        </is>
      </c>
      <c r="C93" s="9" t="inlineStr">
        <is>
          <t>Test data</t>
        </is>
      </c>
      <c r="D93" s="9" t="inlineStr">
        <is>
          <t>Choose and protect the data used for testing.</t>
        </is>
      </c>
      <c r="E93" s="9" t="inlineStr">
        <is>
          <t>No unprotected real data, dedicated test sets</t>
        </is>
      </c>
      <c r="F93" s="9" t="n"/>
      <c r="G93" s="9" t="n"/>
      <c r="H93" s="9" t="n"/>
      <c r="I93" s="9" t="n"/>
      <c r="J93" s="9" t="n"/>
      <c r="K93" s="9" t="n"/>
    </row>
    <row r="94">
      <c r="A94" s="8" t="inlineStr">
        <is>
          <t>8.34</t>
        </is>
      </c>
      <c r="B94" s="9" t="inlineStr">
        <is>
          <t>Technological controls</t>
        </is>
      </c>
      <c r="C94" s="9" t="inlineStr">
        <is>
          <t>Technical audits</t>
        </is>
      </c>
      <c r="D94" s="9" t="inlineStr">
        <is>
          <t>Run audits on systems without disrupting operations.</t>
        </is>
      </c>
      <c r="E94" s="9" t="inlineStr">
        <is>
          <t>Audit plan, read-only access, approved windows</t>
        </is>
      </c>
      <c r="F94" s="9" t="n"/>
      <c r="G94" s="9" t="n"/>
      <c r="H94" s="9" t="n"/>
      <c r="I94" s="9" t="n"/>
      <c r="J94" s="9" t="n"/>
      <c r="K94" s="9" t="n"/>
    </row>
  </sheetData>
  <autoFilter ref="A1:K94"/>
  <conditionalFormatting sqref="A2:K94">
    <cfRule type="expression" priority="1" dxfId="0">
      <formula>$F2="No"</formula>
    </cfRule>
  </conditionalFormatting>
  <conditionalFormatting sqref="F2:F94">
    <cfRule type="cellIs" priority="2" operator="equal" dxfId="1">
      <formula>"Yes"</formula>
    </cfRule>
  </conditionalFormatting>
  <conditionalFormatting sqref="I2:I94">
    <cfRule type="cellIs" priority="3" operator="equal" dxfId="2">
      <formula>"Not started"</formula>
    </cfRule>
    <cfRule type="cellIs" priority="4" operator="equal" dxfId="3">
      <formula>"In progress"</formula>
    </cfRule>
    <cfRule type="cellIs" priority="5" operator="equal" dxfId="1">
      <formula>"In place"</formula>
    </cfRule>
    <cfRule type="cellIs" priority="6" operator="equal" dxfId="4">
      <formula>"In place and checked"</formula>
    </cfRule>
  </conditionalFormatting>
  <dataValidations count="3">
    <dataValidation sqref="F2:F94" showDropDown="0" showInputMessage="0" showErrorMessage="0" allowBlank="1" type="list">
      <formula1>"Yes,No"</formula1>
    </dataValidation>
    <dataValidation sqref="G2:G94" showDropDown="0" showInputMessage="0" showErrorMessage="0" allowBlank="1" type="list">
      <formula1>"Identified risk,Legal or regulatory requirement,Contractual requirement,Good practice / internal decision"</formula1>
    </dataValidation>
    <dataValidation sqref="I2:I94" showDropDown="0" showInputMessage="0" showErrorMessage="0" allowBlank="1" type="list">
      <formula1>"Not started,In progress,In place,In place and checked"</formula1>
    </dataValidation>
  </dataValidation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G10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</cols>
  <sheetData>
    <row r="1">
      <c r="A1" s="1" t="inlineStr">
        <is>
          <t>Dashboard</t>
        </is>
      </c>
    </row>
    <row r="2">
      <c r="A2" s="2" t="inlineStr">
        <is>
          <t>The 93 controls of ISO/IEC 27001:2022 Annex A</t>
        </is>
      </c>
    </row>
    <row r="3">
      <c r="A3" s="3" t="inlineStr">
        <is>
          <t>MG CYBER · Mumin Guvendi · mumin-guvendi.com</t>
        </is>
      </c>
    </row>
    <row r="5" ht="32" customHeight="1">
      <c r="A5" s="7" t="inlineStr">
        <is>
          <t>Theme</t>
        </is>
      </c>
      <c r="B5" s="7" t="inlineStr">
        <is>
          <t>Controls</t>
        </is>
      </c>
      <c r="C5" s="7" t="inlineStr">
        <is>
          <t>Applicable</t>
        </is>
      </c>
      <c r="D5" s="7" t="inlineStr">
        <is>
          <t>Excluded</t>
        </is>
      </c>
      <c r="E5" s="7" t="inlineStr">
        <is>
          <t>To decide</t>
        </is>
      </c>
      <c r="F5" s="7" t="inlineStr">
        <is>
          <t>In place</t>
        </is>
      </c>
      <c r="G5" s="7" t="inlineStr">
        <is>
          <t>% in place</t>
        </is>
      </c>
    </row>
    <row r="6">
      <c r="A6" s="10" t="inlineStr">
        <is>
          <t>Organisational controls</t>
        </is>
      </c>
      <c r="B6" s="10">
        <f>COUNTIF('SoA'!$B$2:$B$94,$A6)</f>
        <v/>
      </c>
      <c r="C6" s="10">
        <f>COUNTIFS('SoA'!$B$2:$B$94,$A6,'SoA'!$F$2:$F$94,"Yes")</f>
        <v/>
      </c>
      <c r="D6" s="10">
        <f>COUNTIFS('SoA'!$B$2:$B$94,$A6,'SoA'!$F$2:$F$94,"No")</f>
        <v/>
      </c>
      <c r="E6" s="10">
        <f>B6-C6-D6</f>
        <v/>
      </c>
      <c r="F6" s="10">
        <f>COUNTIFS('SoA'!$B$2:$B$94,$A6,'SoA'!$F$2:$F$94,"Yes",'SoA'!$I$2:$I$94,"In place")+COUNTIFS('SoA'!$B$2:$B$94,$A6,'SoA'!$F$2:$F$94,"Yes",'SoA'!$I$2:$I$94,"In place and checked")</f>
        <v/>
      </c>
      <c r="G6" s="11">
        <f>IF(C6=0,0,F6/C6)</f>
        <v/>
      </c>
    </row>
    <row r="7">
      <c r="A7" s="10" t="inlineStr">
        <is>
          <t>People controls</t>
        </is>
      </c>
      <c r="B7" s="10">
        <f>COUNTIF('SoA'!$B$2:$B$94,$A7)</f>
        <v/>
      </c>
      <c r="C7" s="10">
        <f>COUNTIFS('SoA'!$B$2:$B$94,$A7,'SoA'!$F$2:$F$94,"Yes")</f>
        <v/>
      </c>
      <c r="D7" s="10">
        <f>COUNTIFS('SoA'!$B$2:$B$94,$A7,'SoA'!$F$2:$F$94,"No")</f>
        <v/>
      </c>
      <c r="E7" s="10">
        <f>B7-C7-D7</f>
        <v/>
      </c>
      <c r="F7" s="10">
        <f>COUNTIFS('SoA'!$B$2:$B$94,$A7,'SoA'!$F$2:$F$94,"Yes",'SoA'!$I$2:$I$94,"In place")+COUNTIFS('SoA'!$B$2:$B$94,$A7,'SoA'!$F$2:$F$94,"Yes",'SoA'!$I$2:$I$94,"In place and checked")</f>
        <v/>
      </c>
      <c r="G7" s="11">
        <f>IF(C7=0,0,F7/C7)</f>
        <v/>
      </c>
    </row>
    <row r="8">
      <c r="A8" s="10" t="inlineStr">
        <is>
          <t>Physical controls</t>
        </is>
      </c>
      <c r="B8" s="10">
        <f>COUNTIF('SoA'!$B$2:$B$94,$A8)</f>
        <v/>
      </c>
      <c r="C8" s="10">
        <f>COUNTIFS('SoA'!$B$2:$B$94,$A8,'SoA'!$F$2:$F$94,"Yes")</f>
        <v/>
      </c>
      <c r="D8" s="10">
        <f>COUNTIFS('SoA'!$B$2:$B$94,$A8,'SoA'!$F$2:$F$94,"No")</f>
        <v/>
      </c>
      <c r="E8" s="10">
        <f>B8-C8-D8</f>
        <v/>
      </c>
      <c r="F8" s="10">
        <f>COUNTIFS('SoA'!$B$2:$B$94,$A8,'SoA'!$F$2:$F$94,"Yes",'SoA'!$I$2:$I$94,"In place")+COUNTIFS('SoA'!$B$2:$B$94,$A8,'SoA'!$F$2:$F$94,"Yes",'SoA'!$I$2:$I$94,"In place and checked")</f>
        <v/>
      </c>
      <c r="G8" s="11">
        <f>IF(C8=0,0,F8/C8)</f>
        <v/>
      </c>
    </row>
    <row r="9">
      <c r="A9" s="10" t="inlineStr">
        <is>
          <t>Technological controls</t>
        </is>
      </c>
      <c r="B9" s="10">
        <f>COUNTIF('SoA'!$B$2:$B$94,$A9)</f>
        <v/>
      </c>
      <c r="C9" s="10">
        <f>COUNTIFS('SoA'!$B$2:$B$94,$A9,'SoA'!$F$2:$F$94,"Yes")</f>
        <v/>
      </c>
      <c r="D9" s="10">
        <f>COUNTIFS('SoA'!$B$2:$B$94,$A9,'SoA'!$F$2:$F$94,"No")</f>
        <v/>
      </c>
      <c r="E9" s="10">
        <f>B9-C9-D9</f>
        <v/>
      </c>
      <c r="F9" s="10">
        <f>COUNTIFS('SoA'!$B$2:$B$94,$A9,'SoA'!$F$2:$F$94,"Yes",'SoA'!$I$2:$I$94,"In place")+COUNTIFS('SoA'!$B$2:$B$94,$A9,'SoA'!$F$2:$F$94,"Yes",'SoA'!$I$2:$I$94,"In place and checked")</f>
        <v/>
      </c>
      <c r="G9" s="11">
        <f>IF(C9=0,0,F9/C9)</f>
        <v/>
      </c>
    </row>
    <row r="10">
      <c r="A10" s="12" t="inlineStr">
        <is>
          <t>Total</t>
        </is>
      </c>
      <c r="B10" s="12">
        <f>SUM(B6:B9)</f>
        <v/>
      </c>
      <c r="C10" s="12">
        <f>SUM(C6:C9)</f>
        <v/>
      </c>
      <c r="D10" s="12">
        <f>SUM(D6:D9)</f>
        <v/>
      </c>
      <c r="E10" s="12">
        <f>SUM(E6:E9)</f>
        <v/>
      </c>
      <c r="F10" s="12">
        <f>SUM(F6:F9)</f>
        <v/>
      </c>
      <c r="G10" s="11">
        <f>IF(C10=0,0,F10/C10)</f>
        <v/>
      </c>
    </row>
  </sheetData>
  <conditionalFormatting sqref="G6:G10">
    <cfRule type="dataBar" priority="1">
      <dataBar>
        <cfvo type="num" val="0"/>
        <cfvo type="num" val="1"/>
        <color rgb="000E7490"/>
      </dataBar>
    </cfRule>
  </conditionalFormatting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Mumin Guvendi (MG CYBER)</dc:creator>
  <dc:title xmlns:dc="http://purl.org/dc/elements/1.1/">Statement of Applicability</dc:title>
  <dcterms:created xmlns:dcterms="http://purl.org/dc/terms/" xmlns:xsi="http://www.w3.org/2001/XMLSchema-instance" xsi:type="dcterms:W3CDTF">2026-10-26T21:12:52Z</dcterms:created>
  <dcterms:modified xmlns:dcterms="http://purl.org/dc/terms/" xmlns:xsi="http://www.w3.org/2001/XMLSchema-instance" xsi:type="dcterms:W3CDTF">2026-10-26T21:12:52Z</dcterms:modified>
</cp:coreProperties>
</file>